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Foglio1!$A$2:$AQ$122</definedName>
  </definedNames>
  <calcPr calcId="152511"/>
</workbook>
</file>

<file path=xl/calcChain.xml><?xml version="1.0" encoding="utf-8"?>
<calcChain xmlns="http://schemas.openxmlformats.org/spreadsheetml/2006/main">
  <c r="AQ1" i="1" l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93" i="1"/>
  <c r="O78" i="1"/>
  <c r="O112" i="1"/>
  <c r="O3" i="1"/>
  <c r="L3" i="1" s="1"/>
  <c r="O57" i="1"/>
  <c r="O101" i="1"/>
  <c r="O63" i="1"/>
  <c r="L63" i="1" s="1"/>
  <c r="O52" i="1"/>
  <c r="L52" i="1" s="1"/>
  <c r="O66" i="1"/>
  <c r="O7" i="1"/>
  <c r="O117" i="1"/>
  <c r="N117" i="1" s="1"/>
  <c r="O79" i="1"/>
  <c r="L79" i="1" s="1"/>
  <c r="O120" i="1"/>
  <c r="O33" i="1"/>
  <c r="O75" i="1"/>
  <c r="L75" i="1" s="1"/>
  <c r="O94" i="1"/>
  <c r="L94" i="1" s="1"/>
  <c r="O22" i="1"/>
  <c r="O35" i="1"/>
  <c r="O59" i="1"/>
  <c r="O76" i="1"/>
  <c r="L76" i="1" s="1"/>
  <c r="O40" i="1"/>
  <c r="O109" i="1"/>
  <c r="O62" i="1"/>
  <c r="L62" i="1" s="1"/>
  <c r="O84" i="1"/>
  <c r="L84" i="1" s="1"/>
  <c r="O118" i="1"/>
  <c r="O113" i="1"/>
  <c r="O80" i="1"/>
  <c r="L80" i="1" s="1"/>
  <c r="O87" i="1"/>
  <c r="L87" i="1" s="1"/>
  <c r="O4" i="1"/>
  <c r="L4" i="1" s="1"/>
  <c r="O91" i="1"/>
  <c r="O31" i="1"/>
  <c r="O67" i="1"/>
  <c r="L67" i="1" s="1"/>
  <c r="O71" i="1"/>
  <c r="L71" i="1" s="1"/>
  <c r="O119" i="1"/>
  <c r="O13" i="1"/>
  <c r="L13" i="1" s="1"/>
  <c r="O14" i="1"/>
  <c r="O95" i="1"/>
  <c r="L95" i="1" s="1"/>
  <c r="O60" i="1"/>
  <c r="O6" i="1"/>
  <c r="L6" i="1" s="1"/>
  <c r="O36" i="1"/>
  <c r="L36" i="1" s="1"/>
  <c r="O121" i="1"/>
  <c r="N121" i="1" s="1"/>
  <c r="O28" i="1"/>
  <c r="O68" i="1"/>
  <c r="O107" i="1"/>
  <c r="L107" i="1" s="1"/>
  <c r="O47" i="1"/>
  <c r="L47" i="1" s="1"/>
  <c r="O9" i="1"/>
  <c r="O8" i="1"/>
  <c r="L8" i="1" s="1"/>
  <c r="O69" i="1"/>
  <c r="O114" i="1"/>
  <c r="N114" i="1" s="1"/>
  <c r="O45" i="1"/>
  <c r="O10" i="1"/>
  <c r="L10" i="1" s="1"/>
  <c r="O115" i="1"/>
  <c r="L115" i="1" s="1"/>
  <c r="O53" i="1"/>
  <c r="L53" i="1" s="1"/>
  <c r="O20" i="1"/>
  <c r="O48" i="1"/>
  <c r="L48" i="1" s="1"/>
  <c r="O72" i="1"/>
  <c r="L72" i="1" s="1"/>
  <c r="O81" i="1"/>
  <c r="N81" i="1" s="1"/>
  <c r="O64" i="1"/>
  <c r="O61" i="1"/>
  <c r="N61" i="1" s="1"/>
  <c r="O70" i="1"/>
  <c r="N70" i="1" s="1"/>
  <c r="O37" i="1"/>
  <c r="O38" i="1"/>
  <c r="O50" i="1"/>
  <c r="L50" i="1" s="1"/>
  <c r="O32" i="1"/>
  <c r="L32" i="1" s="1"/>
  <c r="O39" i="1"/>
  <c r="O29" i="1"/>
  <c r="O74" i="1"/>
  <c r="L74" i="1" s="1"/>
  <c r="O19" i="1"/>
  <c r="L19" i="1" s="1"/>
  <c r="O17" i="1"/>
  <c r="O11" i="1"/>
  <c r="O43" i="1"/>
  <c r="N43" i="1" s="1"/>
  <c r="O42" i="1"/>
  <c r="O77" i="1"/>
  <c r="O25" i="1"/>
  <c r="O82" i="1"/>
  <c r="L82" i="1" s="1"/>
  <c r="O41" i="1"/>
  <c r="L41" i="1" s="1"/>
  <c r="O88" i="1"/>
  <c r="L88" i="1" s="1"/>
  <c r="O97" i="1"/>
  <c r="O26" i="1"/>
  <c r="L26" i="1" s="1"/>
  <c r="O108" i="1"/>
  <c r="L108" i="1" s="1"/>
  <c r="O21" i="1"/>
  <c r="N21" i="1" s="1"/>
  <c r="O96" i="1"/>
  <c r="O51" i="1"/>
  <c r="L51" i="1" s="1"/>
  <c r="O56" i="1"/>
  <c r="N56" i="1" s="1"/>
  <c r="O83" i="1"/>
  <c r="L83" i="1" s="1"/>
  <c r="O116" i="1"/>
  <c r="O58" i="1"/>
  <c r="L58" i="1" s="1"/>
  <c r="O54" i="1"/>
  <c r="L54" i="1" s="1"/>
  <c r="O89" i="1"/>
  <c r="O15" i="1"/>
  <c r="O99" i="1"/>
  <c r="L99" i="1" s="1"/>
  <c r="O110" i="1"/>
  <c r="N110" i="1" s="1"/>
  <c r="O92" i="1"/>
  <c r="N92" i="1" s="1"/>
  <c r="O102" i="1"/>
  <c r="O24" i="1"/>
  <c r="L24" i="1" s="1"/>
  <c r="O103" i="1"/>
  <c r="L103" i="1" s="1"/>
  <c r="O27" i="1"/>
  <c r="N27" i="1" s="1"/>
  <c r="O111" i="1"/>
  <c r="O44" i="1"/>
  <c r="L44" i="1" s="1"/>
  <c r="O122" i="1"/>
  <c r="L122" i="1" s="1"/>
  <c r="O100" i="1"/>
  <c r="L100" i="1" s="1"/>
  <c r="O16" i="1"/>
  <c r="O98" i="1"/>
  <c r="L98" i="1" s="1"/>
  <c r="O90" i="1"/>
  <c r="L90" i="1" s="1"/>
  <c r="O73" i="1"/>
  <c r="O12" i="1"/>
  <c r="O65" i="1"/>
  <c r="N65" i="1" s="1"/>
  <c r="O49" i="1"/>
  <c r="L49" i="1" s="1"/>
  <c r="O23" i="1"/>
  <c r="N23" i="1" s="1"/>
  <c r="O55" i="1"/>
  <c r="O30" i="1"/>
  <c r="O46" i="1"/>
  <c r="N46" i="1" s="1"/>
  <c r="O104" i="1"/>
  <c r="O85" i="1"/>
  <c r="O86" i="1"/>
  <c r="O18" i="1"/>
  <c r="L18" i="1" s="1"/>
  <c r="O105" i="1"/>
  <c r="O106" i="1"/>
  <c r="O34" i="1"/>
  <c r="L34" i="1" s="1"/>
  <c r="O5" i="1"/>
  <c r="L38" i="1"/>
  <c r="N38" i="1"/>
  <c r="L65" i="1"/>
  <c r="L92" i="1"/>
  <c r="L96" i="1"/>
  <c r="N96" i="1"/>
  <c r="L45" i="1"/>
  <c r="N45" i="1"/>
  <c r="L91" i="1"/>
  <c r="N91" i="1"/>
  <c r="L73" i="1"/>
  <c r="N32" i="1"/>
  <c r="L28" i="1"/>
  <c r="N28" i="1"/>
  <c r="L60" i="1"/>
  <c r="N60" i="1"/>
  <c r="L101" i="1"/>
  <c r="N101" i="1"/>
  <c r="L30" i="1"/>
  <c r="N30" i="1"/>
  <c r="L102" i="1"/>
  <c r="N102" i="1"/>
  <c r="L15" i="1"/>
  <c r="N15" i="1"/>
  <c r="N74" i="1"/>
  <c r="N69" i="1"/>
  <c r="L9" i="1"/>
  <c r="N9" i="1"/>
  <c r="N118" i="1"/>
  <c r="L117" i="1"/>
  <c r="N66" i="1"/>
  <c r="L16" i="1"/>
  <c r="N16" i="1"/>
  <c r="L33" i="1"/>
  <c r="N33" i="1"/>
  <c r="L78" i="1"/>
  <c r="N78" i="1"/>
  <c r="L106" i="1"/>
  <c r="N106" i="1"/>
  <c r="L85" i="1"/>
  <c r="N85" i="1"/>
  <c r="L97" i="1"/>
  <c r="N97" i="1"/>
  <c r="L25" i="1"/>
  <c r="N25" i="1"/>
  <c r="N50" i="1"/>
  <c r="L20" i="1"/>
  <c r="N20" i="1"/>
  <c r="L119" i="1"/>
  <c r="N119" i="1"/>
  <c r="L59" i="1"/>
  <c r="N59" i="1"/>
  <c r="L7" i="1"/>
  <c r="N7" i="1"/>
  <c r="L12" i="1"/>
  <c r="N12" i="1"/>
  <c r="N77" i="1"/>
  <c r="L114" i="1"/>
  <c r="N14" i="1"/>
  <c r="N44" i="1"/>
  <c r="N41" i="1"/>
  <c r="L11" i="1"/>
  <c r="N11" i="1"/>
  <c r="L61" i="1"/>
  <c r="N10" i="1"/>
  <c r="L40" i="1"/>
  <c r="L111" i="1"/>
  <c r="N111" i="1"/>
  <c r="L27" i="1"/>
  <c r="N89" i="1"/>
  <c r="L116" i="1"/>
  <c r="N116" i="1"/>
  <c r="L64" i="1"/>
  <c r="N64" i="1"/>
  <c r="L68" i="1"/>
  <c r="N68" i="1"/>
  <c r="N62" i="1"/>
  <c r="L35" i="1"/>
  <c r="N35" i="1"/>
  <c r="N75" i="1"/>
  <c r="N5" i="1"/>
  <c r="L86" i="1"/>
  <c r="N86" i="1"/>
  <c r="L23" i="1"/>
  <c r="L21" i="1"/>
  <c r="L29" i="1"/>
  <c r="N29" i="1"/>
  <c r="L121" i="1"/>
  <c r="N63" i="1"/>
  <c r="L55" i="1"/>
  <c r="N55" i="1"/>
  <c r="N51" i="1"/>
  <c r="L43" i="1"/>
  <c r="L81" i="1"/>
  <c r="L31" i="1"/>
  <c r="N31" i="1"/>
  <c r="L113" i="1"/>
  <c r="N113" i="1"/>
  <c r="L109" i="1"/>
  <c r="N109" i="1"/>
  <c r="L120" i="1"/>
  <c r="N120" i="1"/>
  <c r="L112" i="1"/>
  <c r="N112" i="1"/>
  <c r="N19" i="1" l="1"/>
  <c r="N103" i="1"/>
  <c r="N8" i="1"/>
  <c r="N99" i="1"/>
  <c r="N98" i="1"/>
  <c r="N72" i="1"/>
  <c r="N48" i="1"/>
  <c r="N13" i="1"/>
  <c r="N80" i="1"/>
  <c r="N67" i="1"/>
  <c r="N82" i="1"/>
  <c r="N34" i="1"/>
  <c r="N24" i="1"/>
  <c r="N6" i="1"/>
  <c r="N87" i="1"/>
  <c r="N26" i="1"/>
  <c r="N54" i="1"/>
  <c r="N107" i="1"/>
  <c r="N47" i="1"/>
  <c r="N53" i="1"/>
  <c r="L89" i="1"/>
  <c r="N105" i="1"/>
  <c r="N71" i="1"/>
  <c r="L77" i="1"/>
  <c r="L66" i="1"/>
  <c r="L118" i="1"/>
  <c r="N37" i="1"/>
  <c r="N17" i="1"/>
  <c r="N4" i="1"/>
  <c r="N100" i="1"/>
  <c r="N57" i="1"/>
  <c r="N22" i="1"/>
  <c r="N83" i="1"/>
  <c r="N88" i="1"/>
  <c r="L57" i="1"/>
  <c r="L22" i="1"/>
  <c r="L105" i="1"/>
  <c r="N39" i="1"/>
  <c r="N95" i="1"/>
  <c r="N93" i="1"/>
  <c r="L37" i="1"/>
  <c r="L17" i="1"/>
  <c r="N104" i="1"/>
  <c r="N40" i="1"/>
  <c r="L39" i="1"/>
  <c r="L93" i="1"/>
  <c r="L104" i="1"/>
  <c r="N73" i="1"/>
  <c r="L5" i="1"/>
  <c r="L56" i="1"/>
  <c r="L46" i="1"/>
  <c r="L70" i="1"/>
  <c r="L110" i="1"/>
  <c r="L69" i="1"/>
  <c r="N79" i="1"/>
  <c r="N84" i="1"/>
  <c r="N94" i="1"/>
  <c r="N3" i="1"/>
  <c r="N122" i="1"/>
  <c r="N52" i="1"/>
  <c r="N76" i="1"/>
  <c r="N36" i="1"/>
  <c r="N108" i="1"/>
  <c r="N58" i="1"/>
  <c r="N18" i="1"/>
  <c r="N90" i="1"/>
  <c r="N49" i="1"/>
  <c r="L14" i="1"/>
  <c r="N115" i="1"/>
  <c r="N42" i="1"/>
  <c r="O1" i="1"/>
  <c r="L42" i="1"/>
  <c r="L1" i="1" l="1"/>
  <c r="K1" i="1" s="1"/>
  <c r="N1" i="1"/>
  <c r="M1" i="1" s="1"/>
</calcChain>
</file>

<file path=xl/sharedStrings.xml><?xml version="1.0" encoding="utf-8"?>
<sst xmlns="http://schemas.openxmlformats.org/spreadsheetml/2006/main" count="1123" uniqueCount="488">
  <si>
    <t>3.5</t>
  </si>
  <si>
    <t>4</t>
  </si>
  <si>
    <t>4.5</t>
  </si>
  <si>
    <t>5</t>
  </si>
  <si>
    <t>6</t>
  </si>
  <si>
    <t>6.5</t>
  </si>
  <si>
    <t>7</t>
  </si>
  <si>
    <t>7.5</t>
  </si>
  <si>
    <t>8</t>
  </si>
  <si>
    <t>5.5</t>
  </si>
  <si>
    <t>9.5</t>
  </si>
  <si>
    <t>8.5</t>
  </si>
  <si>
    <t>9</t>
  </si>
  <si>
    <t>10.5</t>
  </si>
  <si>
    <t>11</t>
  </si>
  <si>
    <t>11.5</t>
  </si>
  <si>
    <t>12.5</t>
  </si>
  <si>
    <t>10</t>
  </si>
  <si>
    <t>12</t>
  </si>
  <si>
    <t>13</t>
  </si>
  <si>
    <t>13.5</t>
  </si>
  <si>
    <t>2.5</t>
  </si>
  <si>
    <t>14.5</t>
  </si>
  <si>
    <t>1</t>
  </si>
  <si>
    <t>1.5</t>
  </si>
  <si>
    <t>2</t>
  </si>
  <si>
    <t>0</t>
  </si>
  <si>
    <t>3</t>
  </si>
  <si>
    <t>BZ0112 BLACK</t>
  </si>
  <si>
    <t>EE4948 PINK BLACK</t>
  </si>
  <si>
    <t>EF3523 WHITE</t>
  </si>
  <si>
    <t>EG4128 BLACK WHITE</t>
  </si>
  <si>
    <t>EH3260 GREY</t>
  </si>
  <si>
    <t>FV3657 WHITE</t>
  </si>
  <si>
    <t>FW8406 WHITE SILVER</t>
  </si>
  <si>
    <t>FX8439 GREY SILVER</t>
  </si>
  <si>
    <t>FY9496 WHITE</t>
  </si>
  <si>
    <t>FZ2225 BLACK WHITE</t>
  </si>
  <si>
    <t>FZ6254 WHITE</t>
  </si>
  <si>
    <t>G27722 WHITE PINK</t>
  </si>
  <si>
    <t>G57984 WHITE</t>
  </si>
  <si>
    <t>GV8743 BLACK</t>
  </si>
  <si>
    <t>GV9321 BROWN</t>
  </si>
  <si>
    <t>GW0981 WHITE YELLOW</t>
  </si>
  <si>
    <t>GW1028 WHITE YELLOW</t>
  </si>
  <si>
    <t>GW1032 BLACK RED</t>
  </si>
  <si>
    <t>GW1039 RED</t>
  </si>
  <si>
    <t>GW1475 BLACK</t>
  </si>
  <si>
    <t>GW1496 GREY</t>
  </si>
  <si>
    <t>GW2416 WHITE PINK</t>
  </si>
  <si>
    <t>GW2512 WHITE BLACK</t>
  </si>
  <si>
    <t>GW3605 MULTICOLOUR</t>
  </si>
  <si>
    <t>GW3609 RED</t>
  </si>
  <si>
    <t>GW4156 GREY</t>
  </si>
  <si>
    <t>GW4569 BLACK WHITE</t>
  </si>
  <si>
    <t>GW5747 PINK</t>
  </si>
  <si>
    <t>GW6690 BLACK</t>
  </si>
  <si>
    <t>GW7107 WHITE BLACK</t>
  </si>
  <si>
    <t>GW7208 NAVY SILVER</t>
  </si>
  <si>
    <t>GW8177 PINK WHITE</t>
  </si>
  <si>
    <t>GW8391 WHITE BLACK</t>
  </si>
  <si>
    <t>GW8418 GREEN BLACK</t>
  </si>
  <si>
    <t>GW8427 MULTICOLOUR</t>
  </si>
  <si>
    <t>GW8428 SILVER</t>
  </si>
  <si>
    <t>GW8440 GREEN BLACK</t>
  </si>
  <si>
    <t>GW8460 GREEN BLACK</t>
  </si>
  <si>
    <t>GX0873 BLACK</t>
  </si>
  <si>
    <t>GX1758 WHITE</t>
  </si>
  <si>
    <t>GX1848 WHITE</t>
  </si>
  <si>
    <t>GX1873 BLACK WHITE</t>
  </si>
  <si>
    <t>GX2084 BLACK GREY</t>
  </si>
  <si>
    <t>GX2991 BLACK BLUE</t>
  </si>
  <si>
    <t>GX3061 BLUE</t>
  </si>
  <si>
    <t>GX4194 BLACK</t>
  </si>
  <si>
    <t>GX5461 NAVY WHITE</t>
  </si>
  <si>
    <t>GX5463 WHITE LIGHT BLUE</t>
  </si>
  <si>
    <t>GX5472 WHITE BLACK</t>
  </si>
  <si>
    <t>GX5588 MULTICOLOUR</t>
  </si>
  <si>
    <t>GX5938 BEIGE GREEN</t>
  </si>
  <si>
    <t>GX6391 BLACK</t>
  </si>
  <si>
    <t>GX6666 BLACK</t>
  </si>
  <si>
    <t>GX6672 BLUE</t>
  </si>
  <si>
    <t>GX6736 BEIGE</t>
  </si>
  <si>
    <t>GX6979 WHITE</t>
  </si>
  <si>
    <t>GX6982 MULTICOLOUR</t>
  </si>
  <si>
    <t>GX6984 RED</t>
  </si>
  <si>
    <t>GX7206 WHITE</t>
  </si>
  <si>
    <t>GX7335 GREY</t>
  </si>
  <si>
    <t>GX7356 WHITE</t>
  </si>
  <si>
    <t>GX8086 BLUE</t>
  </si>
  <si>
    <t>GX9220 NAVY</t>
  </si>
  <si>
    <t>GX9265 RED</t>
  </si>
  <si>
    <t>GX9267 WHITE</t>
  </si>
  <si>
    <t>GX9285 WHITE ORANGE</t>
  </si>
  <si>
    <t>GX9763 BLACK</t>
  </si>
  <si>
    <t>GX9777 RED</t>
  </si>
  <si>
    <t>GX9879 BLUE WHITE</t>
  </si>
  <si>
    <t>GY0928 WHITE BLACK</t>
  </si>
  <si>
    <t>GY1652 GREY</t>
  </si>
  <si>
    <t>GY1656 BLACK WHITE</t>
  </si>
  <si>
    <t>GY2460 BLUE</t>
  </si>
  <si>
    <t>GY2585 WHITE</t>
  </si>
  <si>
    <t>GY2587 WHITE</t>
  </si>
  <si>
    <t>GY2588 WHITE</t>
  </si>
  <si>
    <t>GY3528 WHITE</t>
  </si>
  <si>
    <t>GY4455 WHITE</t>
  </si>
  <si>
    <t>GY4752 WHITE</t>
  </si>
  <si>
    <t>GY5711 WHITE BLACK</t>
  </si>
  <si>
    <t>GY6627 RED BLACK</t>
  </si>
  <si>
    <t>GY8409 BLACK GREEN</t>
  </si>
  <si>
    <t>GY9098 BLUE RED</t>
  </si>
  <si>
    <t>GZ0130 WHITE SILVER</t>
  </si>
  <si>
    <t>GZ0635 WHITE SILVER</t>
  </si>
  <si>
    <t>GZ1336 WHITE</t>
  </si>
  <si>
    <t>GZ1378 YELLOW</t>
  </si>
  <si>
    <t>GZ1768 WHITE BLUE</t>
  </si>
  <si>
    <t>GZ2597 RED</t>
  </si>
  <si>
    <t>GZ3350 RED WHITE</t>
  </si>
  <si>
    <t>GZ5104 WHITE</t>
  </si>
  <si>
    <t>GZ5108 WHITE</t>
  </si>
  <si>
    <t>GZ6942 RED</t>
  </si>
  <si>
    <t>GZ7733 BLUE BLACK</t>
  </si>
  <si>
    <t>GZ7742 GREY</t>
  </si>
  <si>
    <t>H01174 BLACK</t>
  </si>
  <si>
    <t>H06394 WHITE</t>
  </si>
  <si>
    <t>HP2603 WHITE</t>
  </si>
  <si>
    <t>HP3143 BLUE</t>
  </si>
  <si>
    <t>HP7629 SILVER</t>
  </si>
  <si>
    <t>HP9001 BLUE WHITE</t>
  </si>
  <si>
    <t>HP9458 WHITE</t>
  </si>
  <si>
    <t>HQ1495 SCARLET WHITE</t>
  </si>
  <si>
    <t>HQ1722 WHITE</t>
  </si>
  <si>
    <t>HQ1733 BEIGE</t>
  </si>
  <si>
    <t>HQ1776 RED</t>
  </si>
  <si>
    <t>HQ3855 BEIGE</t>
  </si>
  <si>
    <t>HQ6354 WHITE RED</t>
  </si>
  <si>
    <t>HQ8474 BLACK SILVER</t>
  </si>
  <si>
    <t>HQ8551 GREY</t>
  </si>
  <si>
    <t>HQ8596 GREY RED</t>
  </si>
  <si>
    <t>HQ8631 RED</t>
  </si>
  <si>
    <t>HQ8904 BLACK</t>
  </si>
  <si>
    <t>HR1391 PINK BLACK</t>
  </si>
  <si>
    <t>HR1560 SILVER</t>
  </si>
  <si>
    <t>ID9435 WHITE SILVER</t>
  </si>
  <si>
    <t>S23831 WHITE</t>
  </si>
  <si>
    <t>S23836 BLACK WHITE</t>
  </si>
  <si>
    <t>S42717 SILVER</t>
  </si>
  <si>
    <t>S42723 WHITE BLACK</t>
  </si>
  <si>
    <t>BRAND</t>
  </si>
  <si>
    <t>ADIDAS</t>
  </si>
  <si>
    <t>Q.TY</t>
  </si>
  <si>
    <t>GENDER</t>
  </si>
  <si>
    <t>UNISEX</t>
  </si>
  <si>
    <t>WOMAN</t>
  </si>
  <si>
    <t>MAN</t>
  </si>
  <si>
    <t>MACROCATEGORY</t>
  </si>
  <si>
    <t>FOOTWEAR</t>
  </si>
  <si>
    <t>SHOES - LOW (NON FOO</t>
  </si>
  <si>
    <t>ITEMS</t>
  </si>
  <si>
    <t>BZ0112</t>
  </si>
  <si>
    <t>EE4948</t>
  </si>
  <si>
    <t>EF3523</t>
  </si>
  <si>
    <t>EG4128</t>
  </si>
  <si>
    <t>EH3260</t>
  </si>
  <si>
    <t>FV3657</t>
  </si>
  <si>
    <t>FW8406</t>
  </si>
  <si>
    <t>FX8439</t>
  </si>
  <si>
    <t>FY9496</t>
  </si>
  <si>
    <t>FZ2225</t>
  </si>
  <si>
    <t>FZ6254</t>
  </si>
  <si>
    <t>G27722</t>
  </si>
  <si>
    <t>G57984</t>
  </si>
  <si>
    <t>GV8743</t>
  </si>
  <si>
    <t>GV9321</t>
  </si>
  <si>
    <t>GW0981</t>
  </si>
  <si>
    <t>GW1028</t>
  </si>
  <si>
    <t>GW1032</t>
  </si>
  <si>
    <t>GW1039</t>
  </si>
  <si>
    <t>GW1475</t>
  </si>
  <si>
    <t>GW1496</t>
  </si>
  <si>
    <t>GW2416</t>
  </si>
  <si>
    <t>GW2512</t>
  </si>
  <si>
    <t>GW3605</t>
  </si>
  <si>
    <t>GW3609</t>
  </si>
  <si>
    <t>GW4156</t>
  </si>
  <si>
    <t>GW4569</t>
  </si>
  <si>
    <t>GW5747</t>
  </si>
  <si>
    <t>GW6690</t>
  </si>
  <si>
    <t>GW7107</t>
  </si>
  <si>
    <t>GW7208</t>
  </si>
  <si>
    <t>GW8177</t>
  </si>
  <si>
    <t>GW8391</t>
  </si>
  <si>
    <t>GW8418</t>
  </si>
  <si>
    <t>GW8427</t>
  </si>
  <si>
    <t>GW8428</t>
  </si>
  <si>
    <t>GW8440</t>
  </si>
  <si>
    <t>GW8460</t>
  </si>
  <si>
    <t>GX0873</t>
  </si>
  <si>
    <t>GX1758</t>
  </si>
  <si>
    <t>GX1848</t>
  </si>
  <si>
    <t>GX1873</t>
  </si>
  <si>
    <t>GX2084</t>
  </si>
  <si>
    <t>GX2991</t>
  </si>
  <si>
    <t>GX3061</t>
  </si>
  <si>
    <t>GX4194</t>
  </si>
  <si>
    <t>GX5461</t>
  </si>
  <si>
    <t>GX5463</t>
  </si>
  <si>
    <t>GX5472</t>
  </si>
  <si>
    <t>GX5588</t>
  </si>
  <si>
    <t>GX5938</t>
  </si>
  <si>
    <t>GX6391</t>
  </si>
  <si>
    <t>GX6666</t>
  </si>
  <si>
    <t>GX6672</t>
  </si>
  <si>
    <t>GX6736</t>
  </si>
  <si>
    <t>GX6979</t>
  </si>
  <si>
    <t>GX6982</t>
  </si>
  <si>
    <t>GX6984</t>
  </si>
  <si>
    <t>GX7206</t>
  </si>
  <si>
    <t>GX7335</t>
  </si>
  <si>
    <t>GX7356</t>
  </si>
  <si>
    <t>GX8086</t>
  </si>
  <si>
    <t>GX9220</t>
  </si>
  <si>
    <t>GX9265</t>
  </si>
  <si>
    <t>GX9267</t>
  </si>
  <si>
    <t>GX9285</t>
  </si>
  <si>
    <t>GX9763</t>
  </si>
  <si>
    <t>GX9777</t>
  </si>
  <si>
    <t>GX9879</t>
  </si>
  <si>
    <t>GY0928</t>
  </si>
  <si>
    <t>GY1652</t>
  </si>
  <si>
    <t>GY1656</t>
  </si>
  <si>
    <t>GY2460</t>
  </si>
  <si>
    <t>GY2585</t>
  </si>
  <si>
    <t>GY2587</t>
  </si>
  <si>
    <t>GY2588</t>
  </si>
  <si>
    <t>GY3528</t>
  </si>
  <si>
    <t>GY4455</t>
  </si>
  <si>
    <t>GY4752</t>
  </si>
  <si>
    <t>GY5711</t>
  </si>
  <si>
    <t>GY6627</t>
  </si>
  <si>
    <t>GY8409</t>
  </si>
  <si>
    <t>GY9098</t>
  </si>
  <si>
    <t>GZ0130</t>
  </si>
  <si>
    <t>GZ0635</t>
  </si>
  <si>
    <t>GZ1336</t>
  </si>
  <si>
    <t>GZ1378</t>
  </si>
  <si>
    <t>GZ1768</t>
  </si>
  <si>
    <t>GZ2597</t>
  </si>
  <si>
    <t>GZ3350</t>
  </si>
  <si>
    <t>GZ5104</t>
  </si>
  <si>
    <t>GZ5108</t>
  </si>
  <si>
    <t>GZ6942</t>
  </si>
  <si>
    <t>GZ7733</t>
  </si>
  <si>
    <t>GZ7742</t>
  </si>
  <si>
    <t>H01174</t>
  </si>
  <si>
    <t>H06394</t>
  </si>
  <si>
    <t>HP2603</t>
  </si>
  <si>
    <t>HP3143</t>
  </si>
  <si>
    <t>HP7629</t>
  </si>
  <si>
    <t>HP9001</t>
  </si>
  <si>
    <t>HP9458</t>
  </si>
  <si>
    <t>HQ1495</t>
  </si>
  <si>
    <t>HQ1722</t>
  </si>
  <si>
    <t>HQ1733</t>
  </si>
  <si>
    <t>HQ1776</t>
  </si>
  <si>
    <t>HQ3855</t>
  </si>
  <si>
    <t>HQ6354</t>
  </si>
  <si>
    <t>HQ8474</t>
  </si>
  <si>
    <t>HQ8551</t>
  </si>
  <si>
    <t>HQ8596</t>
  </si>
  <si>
    <t>HQ8631</t>
  </si>
  <si>
    <t>HQ8904</t>
  </si>
  <si>
    <t>HR1391</t>
  </si>
  <si>
    <t>HR1560</t>
  </si>
  <si>
    <t>ID9435</t>
  </si>
  <si>
    <t>S23831</t>
  </si>
  <si>
    <t>S23836</t>
  </si>
  <si>
    <t>S42717</t>
  </si>
  <si>
    <t>S42723</t>
  </si>
  <si>
    <t>COLOR</t>
  </si>
  <si>
    <t>NAVY WHITE</t>
  </si>
  <si>
    <t>BLACK</t>
  </si>
  <si>
    <t>PINK</t>
  </si>
  <si>
    <t>WHITE BLACK</t>
  </si>
  <si>
    <t>RED</t>
  </si>
  <si>
    <t>PINK BLACK</t>
  </si>
  <si>
    <t>WHITE</t>
  </si>
  <si>
    <t>BLACK GREY</t>
  </si>
  <si>
    <t>BLACK WHITE</t>
  </si>
  <si>
    <t>BLUE WHITE</t>
  </si>
  <si>
    <t>GREY</t>
  </si>
  <si>
    <t>BLACK GREEN</t>
  </si>
  <si>
    <t>MULTICOLOUR</t>
  </si>
  <si>
    <t>WHITE SILVER</t>
  </si>
  <si>
    <t>WHITE BLUE</t>
  </si>
  <si>
    <t>PINK WHITE</t>
  </si>
  <si>
    <t>BLUE</t>
  </si>
  <si>
    <t>GREY SILVER</t>
  </si>
  <si>
    <t>BLACK SILVER</t>
  </si>
  <si>
    <t>RED BLACK</t>
  </si>
  <si>
    <t>BLACK RED</t>
  </si>
  <si>
    <t>WHITE RED</t>
  </si>
  <si>
    <t>RED WHITE</t>
  </si>
  <si>
    <t>SILVER</t>
  </si>
  <si>
    <t>NAVY</t>
  </si>
  <si>
    <t>BLUE BLACK</t>
  </si>
  <si>
    <t>WHITE PINK</t>
  </si>
  <si>
    <t>WHITE YELLOW</t>
  </si>
  <si>
    <t>BROWN</t>
  </si>
  <si>
    <t>NAVY SILVER</t>
  </si>
  <si>
    <t>GREEN BLACK</t>
  </si>
  <si>
    <t>BLACK BLUE</t>
  </si>
  <si>
    <t>WHITE LIGHT BLUE</t>
  </si>
  <si>
    <t>BEIGE GREEN</t>
  </si>
  <si>
    <t>YELLOW</t>
  </si>
  <si>
    <t>BEIGE</t>
  </si>
  <si>
    <t>WHITE ORANGE</t>
  </si>
  <si>
    <t>BLUE RED</t>
  </si>
  <si>
    <t>SCARLET WHITE</t>
  </si>
  <si>
    <t>GREY RED</t>
  </si>
  <si>
    <t>COMPOSITION</t>
  </si>
  <si>
    <t>Leather,Synthetic Textile Textile Rubber</t>
  </si>
  <si>
    <t>Synthetic Textile Synthetic Synthetic</t>
  </si>
  <si>
    <t>Textile,Synthetic Textile Textile Rubber</t>
  </si>
  <si>
    <t>Leather,Synthetic Synthetic Textile Rubber</t>
  </si>
  <si>
    <t>Synthetic,Textile Textile Textile Rubber</t>
  </si>
  <si>
    <t>Leather,Textile Textile Textile Rubber</t>
  </si>
  <si>
    <t>Textile,Leather Textile Textile Rubber</t>
  </si>
  <si>
    <t>Synthetic Textile Textile Rubber</t>
  </si>
  <si>
    <t>Textile,Synthetic Textile Textile Synthetic</t>
  </si>
  <si>
    <t>LEATHER,TEXTILE TEXTILE TEXTILE RUBBER</t>
  </si>
  <si>
    <t>Leather Textile Textile Rubber</t>
  </si>
  <si>
    <t>Leather,Rubber Textile Textile Rubber</t>
  </si>
  <si>
    <t>U:TE,SY L:TE S:RU</t>
  </si>
  <si>
    <t>SYNTHETICS,TEXTILE TEXTILE,SYNTHETICS TEXTILE SYNTHETICS</t>
  </si>
  <si>
    <t>TEXTILE,SYNTHETICS TEXTILE TEXTILE SYNTHETICS</t>
  </si>
  <si>
    <t>Synthetic,Textile Textile Textile,Synthetic Rubber</t>
  </si>
  <si>
    <t>TEXTILE,SYNTHETICS TEXTILE TEXTILE RUBBER</t>
  </si>
  <si>
    <t>SYNTHETICS,TEXTILE TEXTILE TEXTILE RUBBER</t>
  </si>
  <si>
    <t>Synthetic,Textile Synthetic,Textile Textile Rubber</t>
  </si>
  <si>
    <t>Textile,Synthetic Textile,Synthetic Textile,Synthetic Rubber</t>
  </si>
  <si>
    <t>SYNTHETICS | TEXTILE ; TEXTILE ; TEXTILE ; RUBBER</t>
  </si>
  <si>
    <t>LEATHER,SYNTHETICS TEXTILE TEXTILE RUBBER</t>
  </si>
  <si>
    <t>PU Coated Leather,Synthetic Textile Textile Rubber</t>
  </si>
  <si>
    <t>SYNTHETICS | TEXTILE ; SYNTHETICS | TEXTILE ; TEXTILE ; RUBBER</t>
  </si>
  <si>
    <t>SYNTHETICS,TEXTILE SYNTHETICS,TEXTILE TEXTILE RUBBER</t>
  </si>
  <si>
    <t>TEXTILE TEXTILE TEXTILE RUBBER</t>
  </si>
  <si>
    <t>SYNTHETICS | TEXTILE ; TEXTILE ; SYNTHETICS ; SYNTHETICS</t>
  </si>
  <si>
    <t>LEATHER | SYNTHETICS ; TEXTILE ; TEXTILE ; SYNTHETICS</t>
  </si>
  <si>
    <t>LEATHER | SYNTHETICS ; TEXTILE ; SYNTHETICS ; SYNTHETICS</t>
  </si>
  <si>
    <t>TEXTILE TEXTILE TEXTILE SYNTHETICS</t>
  </si>
  <si>
    <t>Textile,Synthetic Textile Synthetic,Textile Rubber</t>
  </si>
  <si>
    <t>SYNTHETICS,TEXTILE SYNTHETICS TEXTILE SYNTHETICS</t>
  </si>
  <si>
    <t>SYNTHETICS TEXTILE TEXTILE RUBBER</t>
  </si>
  <si>
    <t>SYNTHETICS ; TEXTILE ; TEXTILE ; RUBBER</t>
  </si>
  <si>
    <t>SYNTHETICS | TEXTILE ; TEXTILE ; TEXTILE ; RUBBER | SYNTHETICS</t>
  </si>
  <si>
    <t>TEXTILE ; TEXTILE ; TEXTILE ; RUBBER</t>
  </si>
  <si>
    <t>SYNTHETICS | TEXTILE ; TEXTILE ; TEXTILE ; SYNTHETICS</t>
  </si>
  <si>
    <t>SYNTHETICS | TEXTILE ; SYNTHETICS | TEXTILE ; TEXTILE ; SYNTHETICS</t>
  </si>
  <si>
    <t>SYNTHETICS | TEXTILE ; SYNTHETICS | TEXTILE ; SYNTHETICS | TEXTILE ; RUBBER</t>
  </si>
  <si>
    <t>Textile,Synthetic Textile Textile,Synthetic Synthetic</t>
  </si>
  <si>
    <t>Textile Textile Textile Rubber</t>
  </si>
  <si>
    <t>Textile,Synthetic Synthetic,Textile Textile Rubber</t>
  </si>
  <si>
    <t>SYNTHETICS | TEXTILE ; SYNTHETICS ; SYNTHETICS ; SYNTHETICS</t>
  </si>
  <si>
    <t>SYNTHETICS ; TEXTILE ; SYNTHETICS ; RUBBER</t>
  </si>
  <si>
    <t>SYNTHETICS | TEXTILE ; TEXTILE ; RUBBER ; RUBBER</t>
  </si>
  <si>
    <t>Synthetic,Textile Synthetic Textile Synthetic</t>
  </si>
  <si>
    <t>Synthetic,Textile Textile Textile Synthetic,Rubber</t>
  </si>
  <si>
    <t>SYNTHETICS,LEATHER SYNTHETICS,TEXTILE TEXTILE SYNTHETICS</t>
  </si>
  <si>
    <t>TEXTILE TEXTILE,SYNTHETICS TEXTILE,SYNTHETICS RUBBER</t>
  </si>
  <si>
    <t>TEXTILE,SYNTHETICS SYNTHETICS,TEXTILE TEXTILE,SYNTHETICS RUBBER</t>
  </si>
  <si>
    <t>ARTICLE NAME</t>
  </si>
  <si>
    <t>MARATHON TECH W</t>
  </si>
  <si>
    <t>CONTINENTAL VULC</t>
  </si>
  <si>
    <t>TENSAUR RUN K</t>
  </si>
  <si>
    <t>FOCUS BreatheIn W</t>
  </si>
  <si>
    <t>SUPERSTAR W</t>
  </si>
  <si>
    <t>SUPERSTAR CF I</t>
  </si>
  <si>
    <t>SUPERNOVA M</t>
  </si>
  <si>
    <t>X9000L4 W</t>
  </si>
  <si>
    <t>SUPERSTAR 360 I</t>
  </si>
  <si>
    <t>SUPERNOVA + M</t>
  </si>
  <si>
    <t>X9000L4 M</t>
  </si>
  <si>
    <t>ULTRABOOST 21 W</t>
  </si>
  <si>
    <t>COPA SENSE.1 FG</t>
  </si>
  <si>
    <t>RUNFALCON 2.0 K</t>
  </si>
  <si>
    <t>ULTRABOOST 5.0 DNA W</t>
  </si>
  <si>
    <t>TERREX VOYAGER 21</t>
  </si>
  <si>
    <t>SUPERSTAR J</t>
  </si>
  <si>
    <t>CONTINENTAL 80 W</t>
  </si>
  <si>
    <t>FORUM MID W</t>
  </si>
  <si>
    <t>ADIZERO ADIOS 7 M</t>
  </si>
  <si>
    <t>PREDATOR EDGE+ FG</t>
  </si>
  <si>
    <t>COPA SENSE+ FG</t>
  </si>
  <si>
    <t>DROP STEP SE</t>
  </si>
  <si>
    <t>WATER SANDAL I</t>
  </si>
  <si>
    <t>PREDATOR EDGE.3 FG J</t>
  </si>
  <si>
    <t>PREDATOR EDGE.1 FG</t>
  </si>
  <si>
    <t>NMD_V3 J</t>
  </si>
  <si>
    <t>LITE RACER 3.0 K</t>
  </si>
  <si>
    <t>ULTRABOOST 22</t>
  </si>
  <si>
    <t>FORUM LOW PRIDE</t>
  </si>
  <si>
    <t>adizero ubersonic 4 M</t>
  </si>
  <si>
    <t>NMD_V3</t>
  </si>
  <si>
    <t>LITE RACER ADAPT 5.0 K</t>
  </si>
  <si>
    <t>ADIZERO ADIOS PRO 3</t>
  </si>
  <si>
    <t>PREDATOR ACCURACY.1 FG</t>
  </si>
  <si>
    <t>HER COURT W</t>
  </si>
  <si>
    <t>ULTRABOOST SLIP ON DNA W</t>
  </si>
  <si>
    <t>RESPONSE SUPER 3.0 W</t>
  </si>
  <si>
    <t>ULTRABOOST 22 W</t>
  </si>
  <si>
    <t>FORUM LOW W</t>
  </si>
  <si>
    <t>SURU365 I</t>
  </si>
  <si>
    <t>SWIFT RUN 22 J</t>
  </si>
  <si>
    <t>X SPEEDPORTAL MESSI.3 FG J</t>
  </si>
  <si>
    <t>X SPEEDPORTAL+ SG</t>
  </si>
  <si>
    <t>X SPEEDPORTAL.1 FG</t>
  </si>
  <si>
    <t>X SPEEDPORTAL.1 SG</t>
  </si>
  <si>
    <t>X SPEEDPORTAL.3 FG J</t>
  </si>
  <si>
    <t>SUPERNOVA 2 W</t>
  </si>
  <si>
    <t>VULCRAID3R</t>
  </si>
  <si>
    <t>NOVA COURT</t>
  </si>
  <si>
    <t>COURT TOURINO BOLD W</t>
  </si>
  <si>
    <t>4DFWD_PULSE M</t>
  </si>
  <si>
    <t>FUTUREVULC</t>
  </si>
  <si>
    <t>SOLAR GLIDE 5 M</t>
  </si>
  <si>
    <t>ULTRABOOST 22 C.RDY II</t>
  </si>
  <si>
    <t>ULTRA4D</t>
  </si>
  <si>
    <t>NIZZA PRIDE</t>
  </si>
  <si>
    <t>SL20.3 M</t>
  </si>
  <si>
    <t>ULTRABOOST 22 C.RDY II W</t>
  </si>
  <si>
    <t>NIZZA PARLEY HI</t>
  </si>
  <si>
    <t>NIZZA PARLEY</t>
  </si>
  <si>
    <t>NIZZA HI PARLEY</t>
  </si>
  <si>
    <t>RESPONSE</t>
  </si>
  <si>
    <t>WEB BOOST J</t>
  </si>
  <si>
    <t>ULTRABOOST 22 HEAT.RDY</t>
  </si>
  <si>
    <t>SOLAR CONTROL M</t>
  </si>
  <si>
    <t>4DFWD 2 W</t>
  </si>
  <si>
    <t>4DFWD_PULSE 2 M</t>
  </si>
  <si>
    <t>ULTRABOOST 5.0 DNA J</t>
  </si>
  <si>
    <t>GAZELLE</t>
  </si>
  <si>
    <t>ADIZERO BOSTON 10 M</t>
  </si>
  <si>
    <t>4DFWD_PULSE 2 W</t>
  </si>
  <si>
    <t>SOLAR CONTROL W</t>
  </si>
  <si>
    <t>ADIZERO BOSTON 11 W</t>
  </si>
  <si>
    <t>ADIZERO ADIOS 7 W</t>
  </si>
  <si>
    <t>adiFOM Q</t>
  </si>
  <si>
    <t>HOOPS 3.0 MID</t>
  </si>
  <si>
    <t>FORUM LUXE LOW W</t>
  </si>
  <si>
    <t>SUPERNOVA + W</t>
  </si>
  <si>
    <t>DURAMO 10 Spider-Man K</t>
  </si>
  <si>
    <t>FORUM MID J</t>
  </si>
  <si>
    <t>SURU365 Spider-Man I</t>
  </si>
  <si>
    <t>FORTARUN Buzz CF I</t>
  </si>
  <si>
    <t>COPA SENSE.3 TF J</t>
  </si>
  <si>
    <t>PUREBOOST 22 J</t>
  </si>
  <si>
    <t>VULCRAID3R CF I</t>
  </si>
  <si>
    <t>SUPERNOVA GTX W</t>
  </si>
  <si>
    <t>ZX 2K BOOST 2.0</t>
  </si>
  <si>
    <t>ULTRABOOST 22 HEAT.RDY W</t>
  </si>
  <si>
    <t>COURT REVIVAL</t>
  </si>
  <si>
    <t>X_PLRBOOST</t>
  </si>
  <si>
    <t>ULTRABOOST LIGHT</t>
  </si>
  <si>
    <t>4DFWD PULSE 2 M</t>
  </si>
  <si>
    <t>FortaRun 2.0 SPIDERMAN EL K</t>
  </si>
  <si>
    <t>ULTRABOOST LIGHT W</t>
  </si>
  <si>
    <t>COURT FUNK</t>
  </si>
  <si>
    <t>FORUM LOW CL</t>
  </si>
  <si>
    <t>PUREMOTION 2.0</t>
  </si>
  <si>
    <t>FUKASA RUN</t>
  </si>
  <si>
    <t>ULTRABOOST 1.0</t>
  </si>
  <si>
    <t>CourtJam Control W Clay</t>
  </si>
  <si>
    <t>OZELIA KNT W</t>
  </si>
  <si>
    <t>aSMC ULTRABOOST 22 ELE col bst</t>
  </si>
  <si>
    <t>COPA PURE.1 FG</t>
  </si>
  <si>
    <t>MADE IN</t>
  </si>
  <si>
    <t>CHINA</t>
  </si>
  <si>
    <t>INDONESIA</t>
  </si>
  <si>
    <t>CAMBOGIA</t>
  </si>
  <si>
    <t>MAYANMAR</t>
  </si>
  <si>
    <t>VITENAM</t>
  </si>
  <si>
    <t>WHS</t>
  </si>
  <si>
    <t>TOT WHS</t>
  </si>
  <si>
    <t>RRP</t>
  </si>
  <si>
    <t>TOT RRP</t>
  </si>
  <si>
    <t>SKU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</si>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</sst>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>
    <font>
      <sz val="11"/>
      <color theme="1"/>
      <name val="Aptos Narrow"/>
      <family val="2"/>
    </font>
    <font>
      <b/>
      <sz val="11"/>
      <color indexed="8"/>
      <name val="Aptos Narrow"/>
      <family val="2"/>
    </font>
    <font>
      <sz val="11"/>
      <color indexed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92</xdr:row>
      <xdr:rowOff>295275</xdr:rowOff>
    </xdr:from>
    <xdr:to>
      <xdr:col>1</xdr:col>
      <xdr:colOff>1238250</xdr:colOff>
      <xdr:row>92</xdr:row>
      <xdr:rowOff>1190625</xdr:rowOff>
    </xdr:to>
    <xdr:pic>
      <xdr:nvPicPr>
        <xdr:cNvPr id="1025" name="Immagine 264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146810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111</xdr:row>
      <xdr:rowOff>295275</xdr:rowOff>
    </xdr:from>
    <xdr:to>
      <xdr:col>1</xdr:col>
      <xdr:colOff>1238250</xdr:colOff>
      <xdr:row>111</xdr:row>
      <xdr:rowOff>1190625</xdr:rowOff>
    </xdr:to>
    <xdr:pic>
      <xdr:nvPicPr>
        <xdr:cNvPr id="1026" name="Immagine 288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387506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</xdr:row>
      <xdr:rowOff>47625</xdr:rowOff>
    </xdr:from>
    <xdr:to>
      <xdr:col>1</xdr:col>
      <xdr:colOff>1238250</xdr:colOff>
      <xdr:row>2</xdr:row>
      <xdr:rowOff>1190625</xdr:rowOff>
    </xdr:to>
    <xdr:pic>
      <xdr:nvPicPr>
        <xdr:cNvPr id="1027" name="Immagine 310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19100"/>
          <a:ext cx="1190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56</xdr:row>
      <xdr:rowOff>295275</xdr:rowOff>
    </xdr:from>
    <xdr:to>
      <xdr:col>1</xdr:col>
      <xdr:colOff>1238250</xdr:colOff>
      <xdr:row>56</xdr:row>
      <xdr:rowOff>1190625</xdr:rowOff>
    </xdr:to>
    <xdr:pic>
      <xdr:nvPicPr>
        <xdr:cNvPr id="1028" name="Immagine 320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690753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100</xdr:row>
      <xdr:rowOff>295275</xdr:rowOff>
    </xdr:from>
    <xdr:to>
      <xdr:col>1</xdr:col>
      <xdr:colOff>1238250</xdr:colOff>
      <xdr:row>100</xdr:row>
      <xdr:rowOff>1190625</xdr:rowOff>
    </xdr:to>
    <xdr:pic>
      <xdr:nvPicPr>
        <xdr:cNvPr id="1029" name="Immagine 328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248156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62</xdr:row>
      <xdr:rowOff>295275</xdr:rowOff>
    </xdr:from>
    <xdr:to>
      <xdr:col>1</xdr:col>
      <xdr:colOff>1238250</xdr:colOff>
      <xdr:row>62</xdr:row>
      <xdr:rowOff>1190625</xdr:rowOff>
    </xdr:to>
    <xdr:pic>
      <xdr:nvPicPr>
        <xdr:cNvPr id="1030" name="Immagine 34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766762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51</xdr:row>
      <xdr:rowOff>295275</xdr:rowOff>
    </xdr:from>
    <xdr:to>
      <xdr:col>1</xdr:col>
      <xdr:colOff>1238250</xdr:colOff>
      <xdr:row>51</xdr:row>
      <xdr:rowOff>1190625</xdr:rowOff>
    </xdr:to>
    <xdr:pic>
      <xdr:nvPicPr>
        <xdr:cNvPr id="1031" name="Immagine 374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627411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65</xdr:row>
      <xdr:rowOff>295275</xdr:rowOff>
    </xdr:from>
    <xdr:to>
      <xdr:col>1</xdr:col>
      <xdr:colOff>1238250</xdr:colOff>
      <xdr:row>65</xdr:row>
      <xdr:rowOff>1190625</xdr:rowOff>
    </xdr:to>
    <xdr:pic>
      <xdr:nvPicPr>
        <xdr:cNvPr id="1032" name="Immagine 446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804767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</xdr:row>
      <xdr:rowOff>295275</xdr:rowOff>
    </xdr:from>
    <xdr:to>
      <xdr:col>1</xdr:col>
      <xdr:colOff>1238250</xdr:colOff>
      <xdr:row>6</xdr:row>
      <xdr:rowOff>1190625</xdr:rowOff>
    </xdr:to>
    <xdr:pic>
      <xdr:nvPicPr>
        <xdr:cNvPr id="1033" name="Immagine 460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9600" y="57340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116</xdr:row>
      <xdr:rowOff>295275</xdr:rowOff>
    </xdr:from>
    <xdr:to>
      <xdr:col>1</xdr:col>
      <xdr:colOff>1238250</xdr:colOff>
      <xdr:row>116</xdr:row>
      <xdr:rowOff>1190625</xdr:rowOff>
    </xdr:to>
    <xdr:pic>
      <xdr:nvPicPr>
        <xdr:cNvPr id="1034" name="Immagine 492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9600" y="1450848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78</xdr:row>
      <xdr:rowOff>295275</xdr:rowOff>
    </xdr:from>
    <xdr:to>
      <xdr:col>1</xdr:col>
      <xdr:colOff>1238250</xdr:colOff>
      <xdr:row>78</xdr:row>
      <xdr:rowOff>1190625</xdr:rowOff>
    </xdr:to>
    <xdr:pic>
      <xdr:nvPicPr>
        <xdr:cNvPr id="1035" name="Immagine 504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969454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119</xdr:row>
      <xdr:rowOff>295275</xdr:rowOff>
    </xdr:from>
    <xdr:to>
      <xdr:col>1</xdr:col>
      <xdr:colOff>1238250</xdr:colOff>
      <xdr:row>119</xdr:row>
      <xdr:rowOff>1190625</xdr:rowOff>
    </xdr:to>
    <xdr:pic>
      <xdr:nvPicPr>
        <xdr:cNvPr id="1036" name="Immagine 518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9600" y="1488852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32</xdr:row>
      <xdr:rowOff>295275</xdr:rowOff>
    </xdr:from>
    <xdr:to>
      <xdr:col>1</xdr:col>
      <xdr:colOff>1238250</xdr:colOff>
      <xdr:row>32</xdr:row>
      <xdr:rowOff>1190625</xdr:rowOff>
    </xdr:to>
    <xdr:pic>
      <xdr:nvPicPr>
        <xdr:cNvPr id="1037" name="Immagine 56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9600" y="386715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74</xdr:row>
      <xdr:rowOff>295275</xdr:rowOff>
    </xdr:from>
    <xdr:to>
      <xdr:col>1</xdr:col>
      <xdr:colOff>1238250</xdr:colOff>
      <xdr:row>74</xdr:row>
      <xdr:rowOff>1190625</xdr:rowOff>
    </xdr:to>
    <xdr:pic>
      <xdr:nvPicPr>
        <xdr:cNvPr id="1038" name="Immagine 58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918781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93</xdr:row>
      <xdr:rowOff>295275</xdr:rowOff>
    </xdr:from>
    <xdr:to>
      <xdr:col>1</xdr:col>
      <xdr:colOff>1238250</xdr:colOff>
      <xdr:row>93</xdr:row>
      <xdr:rowOff>1190625</xdr:rowOff>
    </xdr:to>
    <xdr:pic>
      <xdr:nvPicPr>
        <xdr:cNvPr id="1039" name="Immagine 626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09600" y="1159478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21</xdr:row>
      <xdr:rowOff>295275</xdr:rowOff>
    </xdr:from>
    <xdr:to>
      <xdr:col>1</xdr:col>
      <xdr:colOff>1238250</xdr:colOff>
      <xdr:row>21</xdr:row>
      <xdr:rowOff>1190625</xdr:rowOff>
    </xdr:to>
    <xdr:pic>
      <xdr:nvPicPr>
        <xdr:cNvPr id="1040" name="Immagine 630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47364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34</xdr:row>
      <xdr:rowOff>295275</xdr:rowOff>
    </xdr:from>
    <xdr:to>
      <xdr:col>1</xdr:col>
      <xdr:colOff>1238250</xdr:colOff>
      <xdr:row>34</xdr:row>
      <xdr:rowOff>1190625</xdr:rowOff>
    </xdr:to>
    <xdr:pic>
      <xdr:nvPicPr>
        <xdr:cNvPr id="1041" name="Immagine 632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412051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75</xdr:row>
      <xdr:rowOff>295275</xdr:rowOff>
    </xdr:from>
    <xdr:to>
      <xdr:col>1</xdr:col>
      <xdr:colOff>1238250</xdr:colOff>
      <xdr:row>75</xdr:row>
      <xdr:rowOff>1190625</xdr:rowOff>
    </xdr:to>
    <xdr:pic>
      <xdr:nvPicPr>
        <xdr:cNvPr id="1042" name="Immagine 63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931449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39</xdr:row>
      <xdr:rowOff>295275</xdr:rowOff>
    </xdr:from>
    <xdr:to>
      <xdr:col>1</xdr:col>
      <xdr:colOff>1238250</xdr:colOff>
      <xdr:row>39</xdr:row>
      <xdr:rowOff>1190625</xdr:rowOff>
    </xdr:to>
    <xdr:pic>
      <xdr:nvPicPr>
        <xdr:cNvPr id="1043" name="Immagine 640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09600" y="475392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108</xdr:row>
      <xdr:rowOff>295275</xdr:rowOff>
    </xdr:from>
    <xdr:to>
      <xdr:col>1</xdr:col>
      <xdr:colOff>1238250</xdr:colOff>
      <xdr:row>108</xdr:row>
      <xdr:rowOff>1190625</xdr:rowOff>
    </xdr:to>
    <xdr:pic>
      <xdr:nvPicPr>
        <xdr:cNvPr id="1044" name="Immagine 66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09600" y="1349502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61</xdr:row>
      <xdr:rowOff>295275</xdr:rowOff>
    </xdr:from>
    <xdr:to>
      <xdr:col>1</xdr:col>
      <xdr:colOff>1238250</xdr:colOff>
      <xdr:row>61</xdr:row>
      <xdr:rowOff>1190625</xdr:rowOff>
    </xdr:to>
    <xdr:pic>
      <xdr:nvPicPr>
        <xdr:cNvPr id="1045" name="Immagine 66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09600" y="754094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83</xdr:row>
      <xdr:rowOff>295275</xdr:rowOff>
    </xdr:from>
    <xdr:to>
      <xdr:col>1</xdr:col>
      <xdr:colOff>1238250</xdr:colOff>
      <xdr:row>83</xdr:row>
      <xdr:rowOff>1190625</xdr:rowOff>
    </xdr:to>
    <xdr:pic>
      <xdr:nvPicPr>
        <xdr:cNvPr id="1046" name="Immagine 678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09600" y="1032795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117</xdr:row>
      <xdr:rowOff>295275</xdr:rowOff>
    </xdr:from>
    <xdr:to>
      <xdr:col>1</xdr:col>
      <xdr:colOff>1238250</xdr:colOff>
      <xdr:row>117</xdr:row>
      <xdr:rowOff>1190625</xdr:rowOff>
    </xdr:to>
    <xdr:pic>
      <xdr:nvPicPr>
        <xdr:cNvPr id="1047" name="Immagine 682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09600" y="1463516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112</xdr:row>
      <xdr:rowOff>295275</xdr:rowOff>
    </xdr:from>
    <xdr:to>
      <xdr:col>1</xdr:col>
      <xdr:colOff>1238250</xdr:colOff>
      <xdr:row>112</xdr:row>
      <xdr:rowOff>1190625</xdr:rowOff>
    </xdr:to>
    <xdr:pic>
      <xdr:nvPicPr>
        <xdr:cNvPr id="1048" name="Immagine 70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09600" y="1400175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79</xdr:row>
      <xdr:rowOff>295275</xdr:rowOff>
    </xdr:from>
    <xdr:to>
      <xdr:col>1</xdr:col>
      <xdr:colOff>1238250</xdr:colOff>
      <xdr:row>79</xdr:row>
      <xdr:rowOff>1190625</xdr:rowOff>
    </xdr:to>
    <xdr:pic>
      <xdr:nvPicPr>
        <xdr:cNvPr id="1049" name="Immagine 716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09600" y="982122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86</xdr:row>
      <xdr:rowOff>295275</xdr:rowOff>
    </xdr:from>
    <xdr:to>
      <xdr:col>1</xdr:col>
      <xdr:colOff>1238250</xdr:colOff>
      <xdr:row>86</xdr:row>
      <xdr:rowOff>1190625</xdr:rowOff>
    </xdr:to>
    <xdr:pic>
      <xdr:nvPicPr>
        <xdr:cNvPr id="1050" name="Immagine 74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09600" y="1070800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</xdr:row>
      <xdr:rowOff>295275</xdr:rowOff>
    </xdr:from>
    <xdr:to>
      <xdr:col>1</xdr:col>
      <xdr:colOff>1238250</xdr:colOff>
      <xdr:row>3</xdr:row>
      <xdr:rowOff>914400</xdr:rowOff>
    </xdr:to>
    <xdr:pic>
      <xdr:nvPicPr>
        <xdr:cNvPr id="1051" name="Immagine 754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09600" y="1933575"/>
          <a:ext cx="1190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90</xdr:row>
      <xdr:rowOff>295275</xdr:rowOff>
    </xdr:from>
    <xdr:to>
      <xdr:col>1</xdr:col>
      <xdr:colOff>1238250</xdr:colOff>
      <xdr:row>90</xdr:row>
      <xdr:rowOff>1190625</xdr:rowOff>
    </xdr:to>
    <xdr:pic>
      <xdr:nvPicPr>
        <xdr:cNvPr id="1052" name="Immagine 764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09600" y="1121473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30</xdr:row>
      <xdr:rowOff>295275</xdr:rowOff>
    </xdr:from>
    <xdr:to>
      <xdr:col>1</xdr:col>
      <xdr:colOff>1238250</xdr:colOff>
      <xdr:row>30</xdr:row>
      <xdr:rowOff>1190625</xdr:rowOff>
    </xdr:to>
    <xdr:pic>
      <xdr:nvPicPr>
        <xdr:cNvPr id="1053" name="Immagine 772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09600" y="361378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66</xdr:row>
      <xdr:rowOff>295275</xdr:rowOff>
    </xdr:from>
    <xdr:to>
      <xdr:col>1</xdr:col>
      <xdr:colOff>1238250</xdr:colOff>
      <xdr:row>66</xdr:row>
      <xdr:rowOff>1190625</xdr:rowOff>
    </xdr:to>
    <xdr:pic>
      <xdr:nvPicPr>
        <xdr:cNvPr id="1054" name="Immagine 796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09600" y="817435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12</xdr:row>
      <xdr:rowOff>295275</xdr:rowOff>
    </xdr:from>
    <xdr:to>
      <xdr:col>1</xdr:col>
      <xdr:colOff>1238250</xdr:colOff>
      <xdr:row>12</xdr:row>
      <xdr:rowOff>1190625</xdr:rowOff>
    </xdr:to>
    <xdr:pic>
      <xdr:nvPicPr>
        <xdr:cNvPr id="1055" name="Immagine 832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09600" y="133350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13</xdr:row>
      <xdr:rowOff>295275</xdr:rowOff>
    </xdr:from>
    <xdr:to>
      <xdr:col>1</xdr:col>
      <xdr:colOff>1238250</xdr:colOff>
      <xdr:row>13</xdr:row>
      <xdr:rowOff>1190625</xdr:rowOff>
    </xdr:to>
    <xdr:pic>
      <xdr:nvPicPr>
        <xdr:cNvPr id="1056" name="Immagine 834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09600" y="146018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94</xdr:row>
      <xdr:rowOff>295275</xdr:rowOff>
    </xdr:from>
    <xdr:to>
      <xdr:col>1</xdr:col>
      <xdr:colOff>1238250</xdr:colOff>
      <xdr:row>94</xdr:row>
      <xdr:rowOff>1190625</xdr:rowOff>
    </xdr:to>
    <xdr:pic>
      <xdr:nvPicPr>
        <xdr:cNvPr id="1057" name="Immagine 840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09600" y="1172146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59</xdr:row>
      <xdr:rowOff>295275</xdr:rowOff>
    </xdr:from>
    <xdr:to>
      <xdr:col>1</xdr:col>
      <xdr:colOff>1238250</xdr:colOff>
      <xdr:row>59</xdr:row>
      <xdr:rowOff>1190625</xdr:rowOff>
    </xdr:to>
    <xdr:pic>
      <xdr:nvPicPr>
        <xdr:cNvPr id="1058" name="Immagine 848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09600" y="728757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</xdr:row>
      <xdr:rowOff>19050</xdr:rowOff>
    </xdr:from>
    <xdr:to>
      <xdr:col>1</xdr:col>
      <xdr:colOff>1238250</xdr:colOff>
      <xdr:row>5</xdr:row>
      <xdr:rowOff>1190625</xdr:rowOff>
    </xdr:to>
    <xdr:pic>
      <xdr:nvPicPr>
        <xdr:cNvPr id="1059" name="Immagine 882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09600" y="4191000"/>
          <a:ext cx="11906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35</xdr:row>
      <xdr:rowOff>295275</xdr:rowOff>
    </xdr:from>
    <xdr:to>
      <xdr:col>1</xdr:col>
      <xdr:colOff>1238250</xdr:colOff>
      <xdr:row>35</xdr:row>
      <xdr:rowOff>1190625</xdr:rowOff>
    </xdr:to>
    <xdr:pic>
      <xdr:nvPicPr>
        <xdr:cNvPr id="1060" name="Immagine 89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09600" y="424719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27</xdr:row>
      <xdr:rowOff>295275</xdr:rowOff>
    </xdr:from>
    <xdr:to>
      <xdr:col>1</xdr:col>
      <xdr:colOff>1238250</xdr:colOff>
      <xdr:row>27</xdr:row>
      <xdr:rowOff>1009650</xdr:rowOff>
    </xdr:to>
    <xdr:pic>
      <xdr:nvPicPr>
        <xdr:cNvPr id="1061" name="Immagine 896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09600" y="32337375"/>
          <a:ext cx="1190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67</xdr:row>
      <xdr:rowOff>295275</xdr:rowOff>
    </xdr:from>
    <xdr:to>
      <xdr:col>1</xdr:col>
      <xdr:colOff>1238250</xdr:colOff>
      <xdr:row>67</xdr:row>
      <xdr:rowOff>1190625</xdr:rowOff>
    </xdr:to>
    <xdr:pic>
      <xdr:nvPicPr>
        <xdr:cNvPr id="1062" name="Immagine 902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09600" y="830103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106</xdr:row>
      <xdr:rowOff>295275</xdr:rowOff>
    </xdr:from>
    <xdr:to>
      <xdr:col>1</xdr:col>
      <xdr:colOff>1238250</xdr:colOff>
      <xdr:row>106</xdr:row>
      <xdr:rowOff>1190625</xdr:rowOff>
    </xdr:to>
    <xdr:pic>
      <xdr:nvPicPr>
        <xdr:cNvPr id="1063" name="Immagine 924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09600" y="1324165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46</xdr:row>
      <xdr:rowOff>295275</xdr:rowOff>
    </xdr:from>
    <xdr:to>
      <xdr:col>1</xdr:col>
      <xdr:colOff>1238250</xdr:colOff>
      <xdr:row>46</xdr:row>
      <xdr:rowOff>1190625</xdr:rowOff>
    </xdr:to>
    <xdr:pic>
      <xdr:nvPicPr>
        <xdr:cNvPr id="1064" name="Immagine 932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09600" y="564070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</xdr:row>
      <xdr:rowOff>295275</xdr:rowOff>
    </xdr:from>
    <xdr:to>
      <xdr:col>1</xdr:col>
      <xdr:colOff>1238250</xdr:colOff>
      <xdr:row>8</xdr:row>
      <xdr:rowOff>904875</xdr:rowOff>
    </xdr:to>
    <xdr:pic>
      <xdr:nvPicPr>
        <xdr:cNvPr id="1065" name="Immagine 970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09600" y="8267700"/>
          <a:ext cx="11906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</xdr:row>
      <xdr:rowOff>295275</xdr:rowOff>
    </xdr:from>
    <xdr:to>
      <xdr:col>1</xdr:col>
      <xdr:colOff>1238250</xdr:colOff>
      <xdr:row>7</xdr:row>
      <xdr:rowOff>876300</xdr:rowOff>
    </xdr:to>
    <xdr:pic>
      <xdr:nvPicPr>
        <xdr:cNvPr id="1066" name="Immagine 998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09600" y="7000875"/>
          <a:ext cx="11906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68</xdr:row>
      <xdr:rowOff>295275</xdr:rowOff>
    </xdr:from>
    <xdr:to>
      <xdr:col>1</xdr:col>
      <xdr:colOff>1238250</xdr:colOff>
      <xdr:row>68</xdr:row>
      <xdr:rowOff>1190625</xdr:rowOff>
    </xdr:to>
    <xdr:pic>
      <xdr:nvPicPr>
        <xdr:cNvPr id="1067" name="Immagine 1002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09600" y="842772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44</xdr:row>
      <xdr:rowOff>295275</xdr:rowOff>
    </xdr:from>
    <xdr:to>
      <xdr:col>1</xdr:col>
      <xdr:colOff>1238250</xdr:colOff>
      <xdr:row>44</xdr:row>
      <xdr:rowOff>1190625</xdr:rowOff>
    </xdr:to>
    <xdr:pic>
      <xdr:nvPicPr>
        <xdr:cNvPr id="1068" name="Immagine 1018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09600" y="538734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</xdr:row>
      <xdr:rowOff>295275</xdr:rowOff>
    </xdr:from>
    <xdr:to>
      <xdr:col>1</xdr:col>
      <xdr:colOff>1238250</xdr:colOff>
      <xdr:row>9</xdr:row>
      <xdr:rowOff>895350</xdr:rowOff>
    </xdr:to>
    <xdr:pic>
      <xdr:nvPicPr>
        <xdr:cNvPr id="1069" name="Immagine 1036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09600" y="9534525"/>
          <a:ext cx="11906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114</xdr:row>
      <xdr:rowOff>295275</xdr:rowOff>
    </xdr:from>
    <xdr:to>
      <xdr:col>1</xdr:col>
      <xdr:colOff>1238250</xdr:colOff>
      <xdr:row>114</xdr:row>
      <xdr:rowOff>1190625</xdr:rowOff>
    </xdr:to>
    <xdr:pic>
      <xdr:nvPicPr>
        <xdr:cNvPr id="1070" name="Immagine 1052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09600" y="1425511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52</xdr:row>
      <xdr:rowOff>295275</xdr:rowOff>
    </xdr:from>
    <xdr:to>
      <xdr:col>1</xdr:col>
      <xdr:colOff>1238250</xdr:colOff>
      <xdr:row>52</xdr:row>
      <xdr:rowOff>1190625</xdr:rowOff>
    </xdr:to>
    <xdr:pic>
      <xdr:nvPicPr>
        <xdr:cNvPr id="1071" name="Immagine 1076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09600" y="640080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19</xdr:row>
      <xdr:rowOff>295275</xdr:rowOff>
    </xdr:from>
    <xdr:to>
      <xdr:col>1</xdr:col>
      <xdr:colOff>1238250</xdr:colOff>
      <xdr:row>19</xdr:row>
      <xdr:rowOff>990600</xdr:rowOff>
    </xdr:to>
    <xdr:pic>
      <xdr:nvPicPr>
        <xdr:cNvPr id="1072" name="Immagine 1078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09600" y="22202775"/>
          <a:ext cx="1190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47</xdr:row>
      <xdr:rowOff>295275</xdr:rowOff>
    </xdr:from>
    <xdr:to>
      <xdr:col>1</xdr:col>
      <xdr:colOff>1238250</xdr:colOff>
      <xdr:row>47</xdr:row>
      <xdr:rowOff>1190625</xdr:rowOff>
    </xdr:to>
    <xdr:pic>
      <xdr:nvPicPr>
        <xdr:cNvPr id="1073" name="Immagine 1094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09600" y="576738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71</xdr:row>
      <xdr:rowOff>295275</xdr:rowOff>
    </xdr:from>
    <xdr:to>
      <xdr:col>1</xdr:col>
      <xdr:colOff>1238250</xdr:colOff>
      <xdr:row>71</xdr:row>
      <xdr:rowOff>1190625</xdr:rowOff>
    </xdr:to>
    <xdr:pic>
      <xdr:nvPicPr>
        <xdr:cNvPr id="1074" name="Immagine 1104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09600" y="880776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80</xdr:row>
      <xdr:rowOff>295275</xdr:rowOff>
    </xdr:from>
    <xdr:to>
      <xdr:col>1</xdr:col>
      <xdr:colOff>1238250</xdr:colOff>
      <xdr:row>80</xdr:row>
      <xdr:rowOff>1190625</xdr:rowOff>
    </xdr:to>
    <xdr:pic>
      <xdr:nvPicPr>
        <xdr:cNvPr id="1075" name="Immagine 1106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09600" y="994791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60</xdr:row>
      <xdr:rowOff>295275</xdr:rowOff>
    </xdr:from>
    <xdr:to>
      <xdr:col>1</xdr:col>
      <xdr:colOff>1238250</xdr:colOff>
      <xdr:row>60</xdr:row>
      <xdr:rowOff>1190625</xdr:rowOff>
    </xdr:to>
    <xdr:pic>
      <xdr:nvPicPr>
        <xdr:cNvPr id="1076" name="Immagine 1116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09600" y="741426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69</xdr:row>
      <xdr:rowOff>295275</xdr:rowOff>
    </xdr:from>
    <xdr:to>
      <xdr:col>1</xdr:col>
      <xdr:colOff>1238250</xdr:colOff>
      <xdr:row>69</xdr:row>
      <xdr:rowOff>1190625</xdr:rowOff>
    </xdr:to>
    <xdr:pic>
      <xdr:nvPicPr>
        <xdr:cNvPr id="1077" name="Immagine 1124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09600" y="855440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36</xdr:row>
      <xdr:rowOff>295275</xdr:rowOff>
    </xdr:from>
    <xdr:to>
      <xdr:col>1</xdr:col>
      <xdr:colOff>1238250</xdr:colOff>
      <xdr:row>36</xdr:row>
      <xdr:rowOff>1190625</xdr:rowOff>
    </xdr:to>
    <xdr:pic>
      <xdr:nvPicPr>
        <xdr:cNvPr id="1078" name="Immagine 1126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09600" y="437388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37</xdr:row>
      <xdr:rowOff>295275</xdr:rowOff>
    </xdr:from>
    <xdr:to>
      <xdr:col>1</xdr:col>
      <xdr:colOff>1238250</xdr:colOff>
      <xdr:row>37</xdr:row>
      <xdr:rowOff>1190625</xdr:rowOff>
    </xdr:to>
    <xdr:pic>
      <xdr:nvPicPr>
        <xdr:cNvPr id="1079" name="Immagine 1148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09600" y="450056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31</xdr:row>
      <xdr:rowOff>295275</xdr:rowOff>
    </xdr:from>
    <xdr:to>
      <xdr:col>1</xdr:col>
      <xdr:colOff>1238250</xdr:colOff>
      <xdr:row>31</xdr:row>
      <xdr:rowOff>1190625</xdr:rowOff>
    </xdr:to>
    <xdr:pic>
      <xdr:nvPicPr>
        <xdr:cNvPr id="1080" name="Immagine 1178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09600" y="374046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38</xdr:row>
      <xdr:rowOff>295275</xdr:rowOff>
    </xdr:from>
    <xdr:to>
      <xdr:col>1</xdr:col>
      <xdr:colOff>1238250</xdr:colOff>
      <xdr:row>38</xdr:row>
      <xdr:rowOff>1190625</xdr:rowOff>
    </xdr:to>
    <xdr:pic>
      <xdr:nvPicPr>
        <xdr:cNvPr id="1081" name="Immagine 1180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09600" y="462724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73</xdr:row>
      <xdr:rowOff>295275</xdr:rowOff>
    </xdr:from>
    <xdr:to>
      <xdr:col>1</xdr:col>
      <xdr:colOff>1238250</xdr:colOff>
      <xdr:row>73</xdr:row>
      <xdr:rowOff>1190625</xdr:rowOff>
    </xdr:to>
    <xdr:pic>
      <xdr:nvPicPr>
        <xdr:cNvPr id="1082" name="Immagine 1204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09600" y="906113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18</xdr:row>
      <xdr:rowOff>295275</xdr:rowOff>
    </xdr:from>
    <xdr:to>
      <xdr:col>1</xdr:col>
      <xdr:colOff>1238250</xdr:colOff>
      <xdr:row>18</xdr:row>
      <xdr:rowOff>1190625</xdr:rowOff>
    </xdr:to>
    <xdr:pic>
      <xdr:nvPicPr>
        <xdr:cNvPr id="1083" name="Immagine 1208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609600" y="209359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16</xdr:row>
      <xdr:rowOff>295275</xdr:rowOff>
    </xdr:from>
    <xdr:to>
      <xdr:col>1</xdr:col>
      <xdr:colOff>1238250</xdr:colOff>
      <xdr:row>16</xdr:row>
      <xdr:rowOff>847725</xdr:rowOff>
    </xdr:to>
    <xdr:pic>
      <xdr:nvPicPr>
        <xdr:cNvPr id="1084" name="Immagine 1220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09600" y="18402300"/>
          <a:ext cx="11906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</xdr:row>
      <xdr:rowOff>295275</xdr:rowOff>
    </xdr:from>
    <xdr:to>
      <xdr:col>1</xdr:col>
      <xdr:colOff>1238250</xdr:colOff>
      <xdr:row>10</xdr:row>
      <xdr:rowOff>1190625</xdr:rowOff>
    </xdr:to>
    <xdr:pic>
      <xdr:nvPicPr>
        <xdr:cNvPr id="1085" name="Immagine 1240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09600" y="108013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42</xdr:row>
      <xdr:rowOff>295275</xdr:rowOff>
    </xdr:from>
    <xdr:to>
      <xdr:col>1</xdr:col>
      <xdr:colOff>1238250</xdr:colOff>
      <xdr:row>42</xdr:row>
      <xdr:rowOff>1190625</xdr:rowOff>
    </xdr:to>
    <xdr:pic>
      <xdr:nvPicPr>
        <xdr:cNvPr id="1086" name="Immagine 1260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09600" y="513397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41</xdr:row>
      <xdr:rowOff>295275</xdr:rowOff>
    </xdr:from>
    <xdr:to>
      <xdr:col>1</xdr:col>
      <xdr:colOff>1238250</xdr:colOff>
      <xdr:row>41</xdr:row>
      <xdr:rowOff>1190625</xdr:rowOff>
    </xdr:to>
    <xdr:pic>
      <xdr:nvPicPr>
        <xdr:cNvPr id="1087" name="Immagine 1262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09600" y="500729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76</xdr:row>
      <xdr:rowOff>295275</xdr:rowOff>
    </xdr:from>
    <xdr:to>
      <xdr:col>1</xdr:col>
      <xdr:colOff>1238250</xdr:colOff>
      <xdr:row>76</xdr:row>
      <xdr:rowOff>1190625</xdr:rowOff>
    </xdr:to>
    <xdr:pic>
      <xdr:nvPicPr>
        <xdr:cNvPr id="1088" name="Immagine 127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609600" y="944118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24</xdr:row>
      <xdr:rowOff>38100</xdr:rowOff>
    </xdr:from>
    <xdr:to>
      <xdr:col>1</xdr:col>
      <xdr:colOff>1238250</xdr:colOff>
      <xdr:row>24</xdr:row>
      <xdr:rowOff>1190625</xdr:rowOff>
    </xdr:to>
    <xdr:pic>
      <xdr:nvPicPr>
        <xdr:cNvPr id="1089" name="Immagine 1280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609600" y="28279725"/>
          <a:ext cx="11906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81</xdr:row>
      <xdr:rowOff>295275</xdr:rowOff>
    </xdr:from>
    <xdr:to>
      <xdr:col>1</xdr:col>
      <xdr:colOff>1238250</xdr:colOff>
      <xdr:row>81</xdr:row>
      <xdr:rowOff>1190625</xdr:rowOff>
    </xdr:to>
    <xdr:pic>
      <xdr:nvPicPr>
        <xdr:cNvPr id="1090" name="Immagine 1284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609600" y="1007459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40</xdr:row>
      <xdr:rowOff>295275</xdr:rowOff>
    </xdr:from>
    <xdr:to>
      <xdr:col>1</xdr:col>
      <xdr:colOff>1238250</xdr:colOff>
      <xdr:row>40</xdr:row>
      <xdr:rowOff>1190625</xdr:rowOff>
    </xdr:to>
    <xdr:pic>
      <xdr:nvPicPr>
        <xdr:cNvPr id="1091" name="Immagine 1286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609600" y="488061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87</xdr:row>
      <xdr:rowOff>295275</xdr:rowOff>
    </xdr:from>
    <xdr:to>
      <xdr:col>1</xdr:col>
      <xdr:colOff>1238250</xdr:colOff>
      <xdr:row>87</xdr:row>
      <xdr:rowOff>1190625</xdr:rowOff>
    </xdr:to>
    <xdr:pic>
      <xdr:nvPicPr>
        <xdr:cNvPr id="1092" name="Immagine 1304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609600" y="1083468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96</xdr:row>
      <xdr:rowOff>295275</xdr:rowOff>
    </xdr:from>
    <xdr:to>
      <xdr:col>1</xdr:col>
      <xdr:colOff>1238250</xdr:colOff>
      <xdr:row>96</xdr:row>
      <xdr:rowOff>1190625</xdr:rowOff>
    </xdr:to>
    <xdr:pic>
      <xdr:nvPicPr>
        <xdr:cNvPr id="1093" name="Immagine 1328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609600" y="1197483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25</xdr:row>
      <xdr:rowOff>295275</xdr:rowOff>
    </xdr:from>
    <xdr:to>
      <xdr:col>1</xdr:col>
      <xdr:colOff>1238250</xdr:colOff>
      <xdr:row>25</xdr:row>
      <xdr:rowOff>1047750</xdr:rowOff>
    </xdr:to>
    <xdr:pic>
      <xdr:nvPicPr>
        <xdr:cNvPr id="1094" name="Immagine 1336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609600" y="29803725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107</xdr:row>
      <xdr:rowOff>295275</xdr:rowOff>
    </xdr:from>
    <xdr:to>
      <xdr:col>1</xdr:col>
      <xdr:colOff>1238250</xdr:colOff>
      <xdr:row>107</xdr:row>
      <xdr:rowOff>1190625</xdr:rowOff>
    </xdr:to>
    <xdr:pic>
      <xdr:nvPicPr>
        <xdr:cNvPr id="1095" name="Immagine 1348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609600" y="1336833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20</xdr:row>
      <xdr:rowOff>295275</xdr:rowOff>
    </xdr:from>
    <xdr:to>
      <xdr:col>1</xdr:col>
      <xdr:colOff>1238250</xdr:colOff>
      <xdr:row>20</xdr:row>
      <xdr:rowOff>847725</xdr:rowOff>
    </xdr:to>
    <xdr:pic>
      <xdr:nvPicPr>
        <xdr:cNvPr id="1096" name="Immagine 1364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609600" y="23469600"/>
          <a:ext cx="11906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95</xdr:row>
      <xdr:rowOff>295275</xdr:rowOff>
    </xdr:from>
    <xdr:to>
      <xdr:col>1</xdr:col>
      <xdr:colOff>1238250</xdr:colOff>
      <xdr:row>95</xdr:row>
      <xdr:rowOff>1190625</xdr:rowOff>
    </xdr:to>
    <xdr:pic>
      <xdr:nvPicPr>
        <xdr:cNvPr id="1097" name="Immagine 1410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609600" y="1184814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50</xdr:row>
      <xdr:rowOff>295275</xdr:rowOff>
    </xdr:from>
    <xdr:to>
      <xdr:col>1</xdr:col>
      <xdr:colOff>1238250</xdr:colOff>
      <xdr:row>50</xdr:row>
      <xdr:rowOff>1190625</xdr:rowOff>
    </xdr:to>
    <xdr:pic>
      <xdr:nvPicPr>
        <xdr:cNvPr id="1098" name="Immagine 1434"/>
        <xdr:cNvPicPr>
          <a:picLocks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609600" y="614743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55</xdr:row>
      <xdr:rowOff>295275</xdr:rowOff>
    </xdr:from>
    <xdr:to>
      <xdr:col>1</xdr:col>
      <xdr:colOff>1238250</xdr:colOff>
      <xdr:row>55</xdr:row>
      <xdr:rowOff>1190625</xdr:rowOff>
    </xdr:to>
    <xdr:pic>
      <xdr:nvPicPr>
        <xdr:cNvPr id="1099" name="Immagine 1468"/>
        <xdr:cNvPicPr>
          <a:picLocks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609600" y="678084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82</xdr:row>
      <xdr:rowOff>295275</xdr:rowOff>
    </xdr:from>
    <xdr:to>
      <xdr:col>1</xdr:col>
      <xdr:colOff>1238250</xdr:colOff>
      <xdr:row>82</xdr:row>
      <xdr:rowOff>1190625</xdr:rowOff>
    </xdr:to>
    <xdr:pic>
      <xdr:nvPicPr>
        <xdr:cNvPr id="1100" name="Immagine 1482"/>
        <xdr:cNvPicPr>
          <a:picLocks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609600" y="1020127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115</xdr:row>
      <xdr:rowOff>295275</xdr:rowOff>
    </xdr:from>
    <xdr:to>
      <xdr:col>1</xdr:col>
      <xdr:colOff>1238250</xdr:colOff>
      <xdr:row>115</xdr:row>
      <xdr:rowOff>1190625</xdr:rowOff>
    </xdr:to>
    <xdr:pic>
      <xdr:nvPicPr>
        <xdr:cNvPr id="1101" name="Immagine 1500"/>
        <xdr:cNvPicPr>
          <a:picLocks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609600" y="1438179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57</xdr:row>
      <xdr:rowOff>295275</xdr:rowOff>
    </xdr:from>
    <xdr:to>
      <xdr:col>1</xdr:col>
      <xdr:colOff>1238250</xdr:colOff>
      <xdr:row>57</xdr:row>
      <xdr:rowOff>1190625</xdr:rowOff>
    </xdr:to>
    <xdr:pic>
      <xdr:nvPicPr>
        <xdr:cNvPr id="1102" name="Immagine 1506"/>
        <xdr:cNvPicPr>
          <a:picLocks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609600" y="703421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53</xdr:row>
      <xdr:rowOff>295275</xdr:rowOff>
    </xdr:from>
    <xdr:to>
      <xdr:col>1</xdr:col>
      <xdr:colOff>1238250</xdr:colOff>
      <xdr:row>53</xdr:row>
      <xdr:rowOff>1190625</xdr:rowOff>
    </xdr:to>
    <xdr:pic>
      <xdr:nvPicPr>
        <xdr:cNvPr id="1103" name="Immagine 1520"/>
        <xdr:cNvPicPr>
          <a:picLocks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609600" y="652748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88</xdr:row>
      <xdr:rowOff>295275</xdr:rowOff>
    </xdr:from>
    <xdr:to>
      <xdr:col>1</xdr:col>
      <xdr:colOff>1238250</xdr:colOff>
      <xdr:row>88</xdr:row>
      <xdr:rowOff>1190625</xdr:rowOff>
    </xdr:to>
    <xdr:pic>
      <xdr:nvPicPr>
        <xdr:cNvPr id="1104" name="Immagine 1546"/>
        <xdr:cNvPicPr>
          <a:picLocks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609600" y="1096137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14</xdr:row>
      <xdr:rowOff>295275</xdr:rowOff>
    </xdr:from>
    <xdr:to>
      <xdr:col>1</xdr:col>
      <xdr:colOff>1238250</xdr:colOff>
      <xdr:row>14</xdr:row>
      <xdr:rowOff>876300</xdr:rowOff>
    </xdr:to>
    <xdr:pic>
      <xdr:nvPicPr>
        <xdr:cNvPr id="1105" name="Immagine 1566"/>
        <xdr:cNvPicPr>
          <a:picLocks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609600" y="15868650"/>
          <a:ext cx="11906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98</xdr:row>
      <xdr:rowOff>295275</xdr:rowOff>
    </xdr:from>
    <xdr:to>
      <xdr:col>1</xdr:col>
      <xdr:colOff>1238250</xdr:colOff>
      <xdr:row>98</xdr:row>
      <xdr:rowOff>1190625</xdr:rowOff>
    </xdr:to>
    <xdr:pic>
      <xdr:nvPicPr>
        <xdr:cNvPr id="1106" name="Immagine 1594"/>
        <xdr:cNvPicPr>
          <a:picLocks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609600" y="1222819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109</xdr:row>
      <xdr:rowOff>295275</xdr:rowOff>
    </xdr:from>
    <xdr:to>
      <xdr:col>1</xdr:col>
      <xdr:colOff>1238250</xdr:colOff>
      <xdr:row>109</xdr:row>
      <xdr:rowOff>1190625</xdr:rowOff>
    </xdr:to>
    <xdr:pic>
      <xdr:nvPicPr>
        <xdr:cNvPr id="1107" name="Immagine 1596"/>
        <xdr:cNvPicPr>
          <a:picLocks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609600" y="1362170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91</xdr:row>
      <xdr:rowOff>295275</xdr:rowOff>
    </xdr:from>
    <xdr:to>
      <xdr:col>1</xdr:col>
      <xdr:colOff>1238250</xdr:colOff>
      <xdr:row>91</xdr:row>
      <xdr:rowOff>1190625</xdr:rowOff>
    </xdr:to>
    <xdr:pic>
      <xdr:nvPicPr>
        <xdr:cNvPr id="1108" name="Immagine 1648"/>
        <xdr:cNvPicPr>
          <a:picLocks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609600" y="1134141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101</xdr:row>
      <xdr:rowOff>295275</xdr:rowOff>
    </xdr:from>
    <xdr:to>
      <xdr:col>1</xdr:col>
      <xdr:colOff>1238250</xdr:colOff>
      <xdr:row>101</xdr:row>
      <xdr:rowOff>1190625</xdr:rowOff>
    </xdr:to>
    <xdr:pic>
      <xdr:nvPicPr>
        <xdr:cNvPr id="1109" name="Immagine 1662"/>
        <xdr:cNvPicPr>
          <a:picLocks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609600" y="1260824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23</xdr:row>
      <xdr:rowOff>295275</xdr:rowOff>
    </xdr:from>
    <xdr:to>
      <xdr:col>1</xdr:col>
      <xdr:colOff>1238250</xdr:colOff>
      <xdr:row>23</xdr:row>
      <xdr:rowOff>1019175</xdr:rowOff>
    </xdr:to>
    <xdr:pic>
      <xdr:nvPicPr>
        <xdr:cNvPr id="1110" name="Immagine 1668"/>
        <xdr:cNvPicPr>
          <a:picLocks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609600" y="27270075"/>
          <a:ext cx="1190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102</xdr:row>
      <xdr:rowOff>295275</xdr:rowOff>
    </xdr:from>
    <xdr:to>
      <xdr:col>1</xdr:col>
      <xdr:colOff>1238250</xdr:colOff>
      <xdr:row>102</xdr:row>
      <xdr:rowOff>1190625</xdr:rowOff>
    </xdr:to>
    <xdr:pic>
      <xdr:nvPicPr>
        <xdr:cNvPr id="1111" name="Immagine 1730"/>
        <xdr:cNvPicPr>
          <a:picLocks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609600" y="1273492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26</xdr:row>
      <xdr:rowOff>295275</xdr:rowOff>
    </xdr:from>
    <xdr:to>
      <xdr:col>1</xdr:col>
      <xdr:colOff>1238250</xdr:colOff>
      <xdr:row>26</xdr:row>
      <xdr:rowOff>923925</xdr:rowOff>
    </xdr:to>
    <xdr:pic>
      <xdr:nvPicPr>
        <xdr:cNvPr id="1112" name="Immagine 1802"/>
        <xdr:cNvPicPr>
          <a:picLocks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609600" y="31070550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110</xdr:row>
      <xdr:rowOff>295275</xdr:rowOff>
    </xdr:from>
    <xdr:to>
      <xdr:col>1</xdr:col>
      <xdr:colOff>1238250</xdr:colOff>
      <xdr:row>110</xdr:row>
      <xdr:rowOff>1190625</xdr:rowOff>
    </xdr:to>
    <xdr:pic>
      <xdr:nvPicPr>
        <xdr:cNvPr id="1113" name="Immagine 1818"/>
        <xdr:cNvPicPr>
          <a:picLocks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609600" y="1374838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43</xdr:row>
      <xdr:rowOff>295275</xdr:rowOff>
    </xdr:from>
    <xdr:to>
      <xdr:col>1</xdr:col>
      <xdr:colOff>1238250</xdr:colOff>
      <xdr:row>43</xdr:row>
      <xdr:rowOff>1190625</xdr:rowOff>
    </xdr:to>
    <xdr:pic>
      <xdr:nvPicPr>
        <xdr:cNvPr id="1114" name="Immagine 1826"/>
        <xdr:cNvPicPr>
          <a:picLocks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609600" y="526065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121</xdr:row>
      <xdr:rowOff>295275</xdr:rowOff>
    </xdr:from>
    <xdr:to>
      <xdr:col>1</xdr:col>
      <xdr:colOff>1238250</xdr:colOff>
      <xdr:row>121</xdr:row>
      <xdr:rowOff>1190625</xdr:rowOff>
    </xdr:to>
    <xdr:pic>
      <xdr:nvPicPr>
        <xdr:cNvPr id="1115" name="Immagine 1886"/>
        <xdr:cNvPicPr>
          <a:picLocks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609600" y="1514189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99</xdr:row>
      <xdr:rowOff>295275</xdr:rowOff>
    </xdr:from>
    <xdr:to>
      <xdr:col>1</xdr:col>
      <xdr:colOff>1238250</xdr:colOff>
      <xdr:row>99</xdr:row>
      <xdr:rowOff>1190625</xdr:rowOff>
    </xdr:to>
    <xdr:pic>
      <xdr:nvPicPr>
        <xdr:cNvPr id="1116" name="Immagine 1918"/>
        <xdr:cNvPicPr>
          <a:picLocks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609600" y="1235487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15</xdr:row>
      <xdr:rowOff>295275</xdr:rowOff>
    </xdr:from>
    <xdr:to>
      <xdr:col>1</xdr:col>
      <xdr:colOff>1238250</xdr:colOff>
      <xdr:row>15</xdr:row>
      <xdr:rowOff>1190625</xdr:rowOff>
    </xdr:to>
    <xdr:pic>
      <xdr:nvPicPr>
        <xdr:cNvPr id="1117" name="Immagine 1938"/>
        <xdr:cNvPicPr>
          <a:picLocks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609600" y="171354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97</xdr:row>
      <xdr:rowOff>295275</xdr:rowOff>
    </xdr:from>
    <xdr:to>
      <xdr:col>1</xdr:col>
      <xdr:colOff>1238250</xdr:colOff>
      <xdr:row>97</xdr:row>
      <xdr:rowOff>1190625</xdr:rowOff>
    </xdr:to>
    <xdr:pic>
      <xdr:nvPicPr>
        <xdr:cNvPr id="1118" name="Immagine 1976"/>
        <xdr:cNvPicPr>
          <a:picLocks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609600" y="1210151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89</xdr:row>
      <xdr:rowOff>295275</xdr:rowOff>
    </xdr:from>
    <xdr:to>
      <xdr:col>1</xdr:col>
      <xdr:colOff>1238250</xdr:colOff>
      <xdr:row>89</xdr:row>
      <xdr:rowOff>1190625</xdr:rowOff>
    </xdr:to>
    <xdr:pic>
      <xdr:nvPicPr>
        <xdr:cNvPr id="1119" name="Immagine 1984"/>
        <xdr:cNvPicPr>
          <a:picLocks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609600" y="1108805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72</xdr:row>
      <xdr:rowOff>295275</xdr:rowOff>
    </xdr:from>
    <xdr:to>
      <xdr:col>1</xdr:col>
      <xdr:colOff>1238250</xdr:colOff>
      <xdr:row>72</xdr:row>
      <xdr:rowOff>1190625</xdr:rowOff>
    </xdr:to>
    <xdr:pic>
      <xdr:nvPicPr>
        <xdr:cNvPr id="1120" name="Immagine 1986"/>
        <xdr:cNvPicPr>
          <a:picLocks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609600" y="893445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</xdr:row>
      <xdr:rowOff>295275</xdr:rowOff>
    </xdr:from>
    <xdr:to>
      <xdr:col>1</xdr:col>
      <xdr:colOff>1238250</xdr:colOff>
      <xdr:row>11</xdr:row>
      <xdr:rowOff>809625</xdr:rowOff>
    </xdr:to>
    <xdr:pic>
      <xdr:nvPicPr>
        <xdr:cNvPr id="1121" name="Immagine 1988"/>
        <xdr:cNvPicPr>
          <a:picLocks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609600" y="12068175"/>
          <a:ext cx="11906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48</xdr:row>
      <xdr:rowOff>295275</xdr:rowOff>
    </xdr:from>
    <xdr:to>
      <xdr:col>1</xdr:col>
      <xdr:colOff>1238250</xdr:colOff>
      <xdr:row>48</xdr:row>
      <xdr:rowOff>1190625</xdr:rowOff>
    </xdr:to>
    <xdr:pic>
      <xdr:nvPicPr>
        <xdr:cNvPr id="1122" name="Immagine 2064"/>
        <xdr:cNvPicPr>
          <a:picLocks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609600" y="589407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22</xdr:row>
      <xdr:rowOff>295275</xdr:rowOff>
    </xdr:from>
    <xdr:to>
      <xdr:col>1</xdr:col>
      <xdr:colOff>1238250</xdr:colOff>
      <xdr:row>22</xdr:row>
      <xdr:rowOff>1190625</xdr:rowOff>
    </xdr:to>
    <xdr:pic>
      <xdr:nvPicPr>
        <xdr:cNvPr id="1123" name="Immagine 2080"/>
        <xdr:cNvPicPr>
          <a:picLocks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609600" y="260032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54</xdr:row>
      <xdr:rowOff>295275</xdr:rowOff>
    </xdr:from>
    <xdr:to>
      <xdr:col>1</xdr:col>
      <xdr:colOff>1238250</xdr:colOff>
      <xdr:row>54</xdr:row>
      <xdr:rowOff>1190625</xdr:rowOff>
    </xdr:to>
    <xdr:pic>
      <xdr:nvPicPr>
        <xdr:cNvPr id="1124" name="Immagine 2084"/>
        <xdr:cNvPicPr>
          <a:picLocks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609600" y="665416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29</xdr:row>
      <xdr:rowOff>295275</xdr:rowOff>
    </xdr:from>
    <xdr:to>
      <xdr:col>1</xdr:col>
      <xdr:colOff>1238250</xdr:colOff>
      <xdr:row>29</xdr:row>
      <xdr:rowOff>1190625</xdr:rowOff>
    </xdr:to>
    <xdr:pic>
      <xdr:nvPicPr>
        <xdr:cNvPr id="1125" name="Immagine 2090"/>
        <xdr:cNvPicPr>
          <a:picLocks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609600" y="348710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45</xdr:row>
      <xdr:rowOff>295275</xdr:rowOff>
    </xdr:from>
    <xdr:to>
      <xdr:col>1</xdr:col>
      <xdr:colOff>1238250</xdr:colOff>
      <xdr:row>45</xdr:row>
      <xdr:rowOff>1190625</xdr:rowOff>
    </xdr:to>
    <xdr:pic>
      <xdr:nvPicPr>
        <xdr:cNvPr id="1126" name="Immagine 2094"/>
        <xdr:cNvPicPr>
          <a:picLocks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609600" y="551402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103</xdr:row>
      <xdr:rowOff>295275</xdr:rowOff>
    </xdr:from>
    <xdr:to>
      <xdr:col>1</xdr:col>
      <xdr:colOff>1238250</xdr:colOff>
      <xdr:row>103</xdr:row>
      <xdr:rowOff>1190625</xdr:rowOff>
    </xdr:to>
    <xdr:pic>
      <xdr:nvPicPr>
        <xdr:cNvPr id="1127" name="Immagine 2106"/>
        <xdr:cNvPicPr>
          <a:picLocks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609600" y="1286160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84</xdr:row>
      <xdr:rowOff>295275</xdr:rowOff>
    </xdr:from>
    <xdr:to>
      <xdr:col>1</xdr:col>
      <xdr:colOff>1238250</xdr:colOff>
      <xdr:row>84</xdr:row>
      <xdr:rowOff>1190625</xdr:rowOff>
    </xdr:to>
    <xdr:pic>
      <xdr:nvPicPr>
        <xdr:cNvPr id="1128" name="Immagine 2136"/>
        <xdr:cNvPicPr>
          <a:picLocks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609600" y="1045464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85</xdr:row>
      <xdr:rowOff>295275</xdr:rowOff>
    </xdr:from>
    <xdr:to>
      <xdr:col>1</xdr:col>
      <xdr:colOff>1238250</xdr:colOff>
      <xdr:row>85</xdr:row>
      <xdr:rowOff>1190625</xdr:rowOff>
    </xdr:to>
    <xdr:pic>
      <xdr:nvPicPr>
        <xdr:cNvPr id="1129" name="Immagine 2142"/>
        <xdr:cNvPicPr>
          <a:picLocks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609600" y="1058132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17</xdr:row>
      <xdr:rowOff>295275</xdr:rowOff>
    </xdr:from>
    <xdr:to>
      <xdr:col>1</xdr:col>
      <xdr:colOff>1238250</xdr:colOff>
      <xdr:row>17</xdr:row>
      <xdr:rowOff>1190625</xdr:rowOff>
    </xdr:to>
    <xdr:pic>
      <xdr:nvPicPr>
        <xdr:cNvPr id="1130" name="Immagine 2170"/>
        <xdr:cNvPicPr>
          <a:picLocks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609600" y="196691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104</xdr:row>
      <xdr:rowOff>295275</xdr:rowOff>
    </xdr:from>
    <xdr:to>
      <xdr:col>1</xdr:col>
      <xdr:colOff>1238250</xdr:colOff>
      <xdr:row>104</xdr:row>
      <xdr:rowOff>1190625</xdr:rowOff>
    </xdr:to>
    <xdr:pic>
      <xdr:nvPicPr>
        <xdr:cNvPr id="1131" name="Immagine 2210"/>
        <xdr:cNvPicPr>
          <a:picLocks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609600" y="1298829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105</xdr:row>
      <xdr:rowOff>295275</xdr:rowOff>
    </xdr:from>
    <xdr:to>
      <xdr:col>1</xdr:col>
      <xdr:colOff>1238250</xdr:colOff>
      <xdr:row>105</xdr:row>
      <xdr:rowOff>1190625</xdr:rowOff>
    </xdr:to>
    <xdr:pic>
      <xdr:nvPicPr>
        <xdr:cNvPr id="1132" name="Immagine 2212"/>
        <xdr:cNvPicPr>
          <a:picLocks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609600" y="1311497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33</xdr:row>
      <xdr:rowOff>295275</xdr:rowOff>
    </xdr:from>
    <xdr:to>
      <xdr:col>1</xdr:col>
      <xdr:colOff>1238250</xdr:colOff>
      <xdr:row>33</xdr:row>
      <xdr:rowOff>1190625</xdr:rowOff>
    </xdr:to>
    <xdr:pic>
      <xdr:nvPicPr>
        <xdr:cNvPr id="1133" name="Immagine 2232"/>
        <xdr:cNvPicPr>
          <a:picLocks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609600" y="399383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</xdr:row>
      <xdr:rowOff>295275</xdr:rowOff>
    </xdr:from>
    <xdr:to>
      <xdr:col>1</xdr:col>
      <xdr:colOff>1238250</xdr:colOff>
      <xdr:row>4</xdr:row>
      <xdr:rowOff>1190625</xdr:rowOff>
    </xdr:to>
    <xdr:pic>
      <xdr:nvPicPr>
        <xdr:cNvPr id="1134" name="Immagine 2236"/>
        <xdr:cNvPicPr>
          <a:picLocks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609600" y="32004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77</xdr:row>
      <xdr:rowOff>285750</xdr:rowOff>
    </xdr:from>
    <xdr:to>
      <xdr:col>2</xdr:col>
      <xdr:colOff>9525</xdr:colOff>
      <xdr:row>77</xdr:row>
      <xdr:rowOff>1181100</xdr:rowOff>
    </xdr:to>
    <xdr:pic>
      <xdr:nvPicPr>
        <xdr:cNvPr id="1135" name="Immagine 2237" descr="adidas Originals EE4948 Marathon Tech W Women's Trainers, pink : Amazon.de:  Fashion"/>
        <xdr:cNvPicPr>
          <a:picLocks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657225" y="95669100"/>
          <a:ext cx="1371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58</xdr:row>
      <xdr:rowOff>152400</xdr:rowOff>
    </xdr:from>
    <xdr:to>
      <xdr:col>2</xdr:col>
      <xdr:colOff>57150</xdr:colOff>
      <xdr:row>58</xdr:row>
      <xdr:rowOff>1047750</xdr:rowOff>
    </xdr:to>
    <xdr:pic>
      <xdr:nvPicPr>
        <xdr:cNvPr id="1136" name="Immagine 2244" descr="Adidas Predator Edge+ FG GW1039 Solar Red Football Soccer Shoes Cleats  Boots | eBay"/>
        <xdr:cNvPicPr>
          <a:picLocks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704850" y="71466075"/>
          <a:ext cx="1371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70</xdr:row>
      <xdr:rowOff>161925</xdr:rowOff>
    </xdr:from>
    <xdr:to>
      <xdr:col>2</xdr:col>
      <xdr:colOff>19050</xdr:colOff>
      <xdr:row>70</xdr:row>
      <xdr:rowOff>1057275</xdr:rowOff>
    </xdr:to>
    <xdr:pic>
      <xdr:nvPicPr>
        <xdr:cNvPr id="1137" name="Immagine 2246" descr="ADIDAS X SPEEDPORTAL MESSI.3 FG SOCCER CLEATS SHOES GW8391 YOUTH SIZE 5 for  sale online | eBay"/>
        <xdr:cNvPicPr>
          <a:picLocks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666750" y="86677500"/>
          <a:ext cx="1371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118</xdr:row>
      <xdr:rowOff>123825</xdr:rowOff>
    </xdr:from>
    <xdr:to>
      <xdr:col>1</xdr:col>
      <xdr:colOff>1257300</xdr:colOff>
      <xdr:row>118</xdr:row>
      <xdr:rowOff>1019175</xdr:rowOff>
    </xdr:to>
    <xdr:pic>
      <xdr:nvPicPr>
        <xdr:cNvPr id="1138" name="Immagine 2247"/>
        <xdr:cNvPicPr>
          <a:picLocks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628650" y="1474470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120</xdr:row>
      <xdr:rowOff>228600</xdr:rowOff>
    </xdr:from>
    <xdr:to>
      <xdr:col>1</xdr:col>
      <xdr:colOff>1228725</xdr:colOff>
      <xdr:row>120</xdr:row>
      <xdr:rowOff>1123950</xdr:rowOff>
    </xdr:to>
    <xdr:pic>
      <xdr:nvPicPr>
        <xdr:cNvPr id="1139" name="Immagine 2250" descr="adidas Originals Court Tourino Bold W White Pink Women Casual Platform  GX1848 | eBay"/>
        <xdr:cNvPicPr>
          <a:picLocks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600075" y="15008542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113</xdr:row>
      <xdr:rowOff>152400</xdr:rowOff>
    </xdr:from>
    <xdr:to>
      <xdr:col>1</xdr:col>
      <xdr:colOff>1238250</xdr:colOff>
      <xdr:row>113</xdr:row>
      <xdr:rowOff>1047750</xdr:rowOff>
    </xdr:to>
    <xdr:pic>
      <xdr:nvPicPr>
        <xdr:cNvPr id="1140" name="Immagine 2255" descr="adidas Solarglide 5 Running Shoes - White | Men's Running | adidas US"/>
        <xdr:cNvPicPr>
          <a:picLocks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609600" y="14114145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63</xdr:row>
      <xdr:rowOff>200025</xdr:rowOff>
    </xdr:from>
    <xdr:to>
      <xdr:col>2</xdr:col>
      <xdr:colOff>95250</xdr:colOff>
      <xdr:row>63</xdr:row>
      <xdr:rowOff>1095375</xdr:rowOff>
    </xdr:to>
    <xdr:pic>
      <xdr:nvPicPr>
        <xdr:cNvPr id="1141" name="Immagine 2257" descr="Adidas Gx6984 - Niska cena na Allegro.pl"/>
        <xdr:cNvPicPr>
          <a:picLocks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742950" y="77847825"/>
          <a:ext cx="1371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49</xdr:row>
      <xdr:rowOff>361950</xdr:rowOff>
    </xdr:from>
    <xdr:to>
      <xdr:col>2</xdr:col>
      <xdr:colOff>104775</xdr:colOff>
      <xdr:row>49</xdr:row>
      <xdr:rowOff>1257300</xdr:rowOff>
    </xdr:to>
    <xdr:pic>
      <xdr:nvPicPr>
        <xdr:cNvPr id="1142" name="Immagine 2259" descr="Scarpe da running adidas SOLAR CONTROL M - Top4Running.it"/>
        <xdr:cNvPicPr>
          <a:picLocks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752475" y="60274200"/>
          <a:ext cx="1371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28</xdr:row>
      <xdr:rowOff>295275</xdr:rowOff>
    </xdr:from>
    <xdr:to>
      <xdr:col>1</xdr:col>
      <xdr:colOff>1247775</xdr:colOff>
      <xdr:row>28</xdr:row>
      <xdr:rowOff>1190625</xdr:rowOff>
    </xdr:to>
    <xdr:pic>
      <xdr:nvPicPr>
        <xdr:cNvPr id="1143" name="Immagine 2260" descr="adidas 4DFWD Pulse 2 'Crystal White Solar Orange' GX9285 - GX9285 -  Novelship"/>
        <xdr:cNvPicPr>
          <a:picLocks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619125" y="336042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64</xdr:row>
      <xdr:rowOff>171450</xdr:rowOff>
    </xdr:from>
    <xdr:to>
      <xdr:col>1</xdr:col>
      <xdr:colOff>1238250</xdr:colOff>
      <xdr:row>64</xdr:row>
      <xdr:rowOff>1066800</xdr:rowOff>
    </xdr:to>
    <xdr:pic>
      <xdr:nvPicPr>
        <xdr:cNvPr id="1144" name="Immagine 2265" descr="Adidas Men's UltraBoost 1.0 Shoes Sz(7) Wonder Taupe/Aluminum HQ3855 New In  Box | eBay"/>
        <xdr:cNvPicPr>
          <a:picLocks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609600" y="79086075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Q122"/>
  <sheetViews>
    <sheetView tabSelected="1" workbookViewId="0">
      <pane ySplit="2" topLeftCell="A3" activePane="bottomLeft" state="frozen"/>
      <selection pane="bottomLeft" activeCell="O1" sqref="O1:O1048576"/>
    </sheetView>
  </sheetViews>
  <sheetFormatPr defaultColWidth="9.125" defaultRowHeight="14.25"/>
  <cols>
    <col min="1" max="1" width="7.375" style="1" bestFit="1" customWidth="1"/>
    <col min="2" max="2" width="19.125" style="1" customWidth="1"/>
    <col min="3" max="3" width="23.875" style="1" bestFit="1" customWidth="1"/>
    <col min="4" max="4" width="8.25" style="1" bestFit="1" customWidth="1"/>
    <col min="5" max="5" width="16.75" style="1" bestFit="1" customWidth="1"/>
    <col min="6" max="6" width="8" style="1" bestFit="1" customWidth="1"/>
    <col min="7" max="7" width="12.75" style="1" customWidth="1"/>
    <col min="8" max="8" width="18" style="1" bestFit="1" customWidth="1"/>
    <col min="9" max="9" width="17.75" style="1" bestFit="1" customWidth="1"/>
    <col min="10" max="10" width="11.125" style="1" bestFit="1" customWidth="1"/>
    <col min="11" max="11" width="8" style="1" bestFit="1" customWidth="1"/>
    <col min="12" max="12" width="11.625" style="1" bestFit="1" customWidth="1"/>
    <col min="13" max="13" width="8" style="1" bestFit="1" customWidth="1"/>
    <col min="14" max="14" width="13.125" style="1" bestFit="1" customWidth="1"/>
    <col min="15" max="15" width="5.625" style="1" bestFit="1" customWidth="1"/>
    <col min="16" max="23" width="4.875" style="1" customWidth="1"/>
    <col min="24" max="24" width="5.625" style="1" bestFit="1" customWidth="1"/>
    <col min="25" max="43" width="4.875" style="1" customWidth="1"/>
    <col min="44" max="16384" width="9.125" style="1"/>
  </cols>
  <sheetData>
    <row r="1" spans="1:43" ht="15">
      <c r="A1" s="8"/>
      <c r="B1" s="8"/>
      <c r="C1" s="8"/>
      <c r="D1" s="8"/>
      <c r="E1" s="8"/>
      <c r="F1" s="8"/>
      <c r="G1" s="8"/>
      <c r="H1" s="8"/>
      <c r="I1" s="8"/>
      <c r="J1" s="8"/>
      <c r="K1" s="3">
        <f>L1/O1</f>
        <v>72.40719973085119</v>
      </c>
      <c r="L1" s="3">
        <f>SUBTOTAL(9,L3:L122)</f>
        <v>645655</v>
      </c>
      <c r="M1" s="3">
        <f>N1/O1</f>
        <v>144.81439946170238</v>
      </c>
      <c r="N1" s="3">
        <f>SUBTOTAL(9,N3:N122)</f>
        <v>1291310</v>
      </c>
      <c r="O1" s="2">
        <f t="shared" ref="O1:AQ1" si="0">SUBTOTAL(9,O3:O122)</f>
        <v>8917</v>
      </c>
      <c r="P1" s="2">
        <f t="shared" si="0"/>
        <v>0</v>
      </c>
      <c r="Q1" s="2">
        <f t="shared" si="0"/>
        <v>38</v>
      </c>
      <c r="R1" s="2">
        <f t="shared" si="0"/>
        <v>3</v>
      </c>
      <c r="S1" s="2">
        <f t="shared" si="0"/>
        <v>6</v>
      </c>
      <c r="T1" s="2">
        <f t="shared" si="0"/>
        <v>44</v>
      </c>
      <c r="U1" s="2">
        <f t="shared" si="0"/>
        <v>6</v>
      </c>
      <c r="V1" s="2">
        <f t="shared" si="0"/>
        <v>369</v>
      </c>
      <c r="W1" s="2">
        <f t="shared" si="0"/>
        <v>437</v>
      </c>
      <c r="X1" s="2">
        <f t="shared" si="0"/>
        <v>1097</v>
      </c>
      <c r="Y1" s="2">
        <f t="shared" si="0"/>
        <v>584</v>
      </c>
      <c r="Z1" s="2">
        <f t="shared" si="0"/>
        <v>447</v>
      </c>
      <c r="AA1" s="2">
        <f t="shared" si="0"/>
        <v>646</v>
      </c>
      <c r="AB1" s="2">
        <f t="shared" si="0"/>
        <v>630</v>
      </c>
      <c r="AC1" s="2">
        <f t="shared" si="0"/>
        <v>551</v>
      </c>
      <c r="AD1" s="2">
        <f t="shared" si="0"/>
        <v>553</v>
      </c>
      <c r="AE1" s="2">
        <f t="shared" si="0"/>
        <v>503</v>
      </c>
      <c r="AF1" s="2">
        <f t="shared" si="0"/>
        <v>524</v>
      </c>
      <c r="AG1" s="2">
        <f t="shared" si="0"/>
        <v>513</v>
      </c>
      <c r="AH1" s="2">
        <f t="shared" si="0"/>
        <v>566</v>
      </c>
      <c r="AI1" s="2">
        <f t="shared" si="0"/>
        <v>323</v>
      </c>
      <c r="AJ1" s="2">
        <f t="shared" si="0"/>
        <v>345</v>
      </c>
      <c r="AK1" s="2">
        <f t="shared" si="0"/>
        <v>294</v>
      </c>
      <c r="AL1" s="2">
        <f t="shared" si="0"/>
        <v>181</v>
      </c>
      <c r="AM1" s="2">
        <f t="shared" si="0"/>
        <v>120</v>
      </c>
      <c r="AN1" s="2">
        <f t="shared" si="0"/>
        <v>79</v>
      </c>
      <c r="AO1" s="2">
        <f t="shared" si="0"/>
        <v>19</v>
      </c>
      <c r="AP1" s="2">
        <f t="shared" si="0"/>
        <v>37</v>
      </c>
      <c r="AQ1" s="2">
        <f t="shared" si="0"/>
        <v>2</v>
      </c>
    </row>
    <row r="2" spans="1:43">
      <c r="A2" s="4" t="s">
        <v>148</v>
      </c>
      <c r="B2" s="4" t="s">
        <v>487</v>
      </c>
      <c r="C2" s="4" t="s">
        <v>486</v>
      </c>
      <c r="D2" s="4" t="s">
        <v>151</v>
      </c>
      <c r="E2" s="4" t="s">
        <v>155</v>
      </c>
      <c r="F2" s="4" t="s">
        <v>158</v>
      </c>
      <c r="G2" s="4" t="s">
        <v>279</v>
      </c>
      <c r="H2" s="4" t="s">
        <v>371</v>
      </c>
      <c r="I2" s="4" t="s">
        <v>320</v>
      </c>
      <c r="J2" s="4" t="s">
        <v>476</v>
      </c>
      <c r="K2" s="4" t="s">
        <v>482</v>
      </c>
      <c r="L2" s="4" t="s">
        <v>483</v>
      </c>
      <c r="M2" s="4" t="s">
        <v>484</v>
      </c>
      <c r="N2" s="4" t="s">
        <v>485</v>
      </c>
      <c r="O2" s="4" t="s">
        <v>150</v>
      </c>
      <c r="P2" s="4" t="s">
        <v>26</v>
      </c>
      <c r="Q2" s="4" t="s">
        <v>23</v>
      </c>
      <c r="R2" s="4" t="s">
        <v>24</v>
      </c>
      <c r="S2" s="4" t="s">
        <v>25</v>
      </c>
      <c r="T2" s="4" t="s">
        <v>21</v>
      </c>
      <c r="U2" s="4" t="s">
        <v>27</v>
      </c>
      <c r="V2" s="4" t="s">
        <v>0</v>
      </c>
      <c r="W2" s="4" t="s">
        <v>1</v>
      </c>
      <c r="X2" s="4" t="s">
        <v>2</v>
      </c>
      <c r="Y2" s="4" t="s">
        <v>3</v>
      </c>
      <c r="Z2" s="4" t="s">
        <v>9</v>
      </c>
      <c r="AA2" s="4" t="s">
        <v>4</v>
      </c>
      <c r="AB2" s="4" t="s">
        <v>5</v>
      </c>
      <c r="AC2" s="4" t="s">
        <v>6</v>
      </c>
      <c r="AD2" s="4" t="s">
        <v>7</v>
      </c>
      <c r="AE2" s="4" t="s">
        <v>8</v>
      </c>
      <c r="AF2" s="4" t="s">
        <v>11</v>
      </c>
      <c r="AG2" s="4" t="s">
        <v>12</v>
      </c>
      <c r="AH2" s="4" t="s">
        <v>10</v>
      </c>
      <c r="AI2" s="4" t="s">
        <v>17</v>
      </c>
      <c r="AJ2" s="4" t="s">
        <v>13</v>
      </c>
      <c r="AK2" s="4" t="s">
        <v>14</v>
      </c>
      <c r="AL2" s="4" t="s">
        <v>15</v>
      </c>
      <c r="AM2" s="4" t="s">
        <v>18</v>
      </c>
      <c r="AN2" s="4" t="s">
        <v>16</v>
      </c>
      <c r="AO2" s="4" t="s">
        <v>19</v>
      </c>
      <c r="AP2" s="4" t="s">
        <v>20</v>
      </c>
      <c r="AQ2" s="4" t="s">
        <v>22</v>
      </c>
    </row>
    <row r="3" spans="1:43" ht="99.95" customHeight="1">
      <c r="A3" s="5" t="s">
        <v>149</v>
      </c>
      <c r="B3" s="5"/>
      <c r="C3" s="5" t="s">
        <v>31</v>
      </c>
      <c r="D3" s="5" t="s">
        <v>152</v>
      </c>
      <c r="E3" s="5" t="s">
        <v>156</v>
      </c>
      <c r="F3" s="6" t="s">
        <v>162</v>
      </c>
      <c r="G3" s="6" t="s">
        <v>288</v>
      </c>
      <c r="H3" s="6" t="s">
        <v>374</v>
      </c>
      <c r="I3" s="6" t="s">
        <v>329</v>
      </c>
      <c r="J3" s="6" t="s">
        <v>481</v>
      </c>
      <c r="K3" s="7">
        <v>25</v>
      </c>
      <c r="L3" s="7">
        <f>K3*O3</f>
        <v>15925</v>
      </c>
      <c r="M3" s="7">
        <v>50</v>
      </c>
      <c r="N3" s="7">
        <f>M3*O3</f>
        <v>31850</v>
      </c>
      <c r="O3" s="5">
        <f t="shared" ref="O3:O66" si="1">SUM(P3:AQ3)</f>
        <v>637</v>
      </c>
      <c r="P3" s="5"/>
      <c r="Q3" s="5"/>
      <c r="R3" s="5"/>
      <c r="S3" s="5"/>
      <c r="T3" s="5"/>
      <c r="U3" s="5"/>
      <c r="V3" s="5"/>
      <c r="W3" s="5"/>
      <c r="X3" s="5">
        <v>637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99.95" customHeight="1">
      <c r="A4" s="5" t="s">
        <v>149</v>
      </c>
      <c r="B4" s="5"/>
      <c r="C4" s="5" t="s">
        <v>56</v>
      </c>
      <c r="D4" s="5" t="s">
        <v>153</v>
      </c>
      <c r="E4" s="5" t="s">
        <v>156</v>
      </c>
      <c r="F4" s="6" t="s">
        <v>187</v>
      </c>
      <c r="G4" s="6" t="s">
        <v>281</v>
      </c>
      <c r="H4" s="6" t="s">
        <v>409</v>
      </c>
      <c r="I4" s="6" t="s">
        <v>355</v>
      </c>
      <c r="J4" s="6" t="s">
        <v>478</v>
      </c>
      <c r="K4" s="7">
        <v>55</v>
      </c>
      <c r="L4" s="7">
        <f>K4*O4</f>
        <v>34375</v>
      </c>
      <c r="M4" s="7">
        <v>110</v>
      </c>
      <c r="N4" s="7">
        <f>M4*O4</f>
        <v>68750</v>
      </c>
      <c r="O4" s="5">
        <f t="shared" si="1"/>
        <v>625</v>
      </c>
      <c r="P4" s="5"/>
      <c r="Q4" s="5"/>
      <c r="R4" s="5"/>
      <c r="S4" s="5"/>
      <c r="T4" s="5"/>
      <c r="U4" s="5"/>
      <c r="V4" s="5">
        <v>30</v>
      </c>
      <c r="W4" s="5">
        <v>37</v>
      </c>
      <c r="X4" s="5">
        <v>50</v>
      </c>
      <c r="Y4" s="5">
        <v>84</v>
      </c>
      <c r="Z4" s="5">
        <v>80</v>
      </c>
      <c r="AA4" s="5">
        <v>96</v>
      </c>
      <c r="AB4" s="5">
        <v>83</v>
      </c>
      <c r="AC4" s="5">
        <v>70</v>
      </c>
      <c r="AD4" s="5">
        <v>46</v>
      </c>
      <c r="AE4" s="5">
        <v>31</v>
      </c>
      <c r="AF4" s="5">
        <v>14</v>
      </c>
      <c r="AG4" s="5">
        <v>4</v>
      </c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99.95" customHeight="1">
      <c r="A5" s="5" t="s">
        <v>149</v>
      </c>
      <c r="B5" s="5"/>
      <c r="C5" s="5" t="s">
        <v>147</v>
      </c>
      <c r="D5" s="5" t="s">
        <v>154</v>
      </c>
      <c r="E5" s="5" t="s">
        <v>156</v>
      </c>
      <c r="F5" s="6" t="s">
        <v>278</v>
      </c>
      <c r="G5" s="6" t="s">
        <v>283</v>
      </c>
      <c r="H5" s="6" t="s">
        <v>378</v>
      </c>
      <c r="I5" s="6" t="s">
        <v>370</v>
      </c>
      <c r="J5" s="6" t="s">
        <v>478</v>
      </c>
      <c r="K5" s="7">
        <v>75</v>
      </c>
      <c r="L5" s="7">
        <f>K5*O5</f>
        <v>38175</v>
      </c>
      <c r="M5" s="7">
        <v>150</v>
      </c>
      <c r="N5" s="7">
        <f>M5*O5</f>
        <v>76350</v>
      </c>
      <c r="O5" s="5">
        <f t="shared" si="1"/>
        <v>509</v>
      </c>
      <c r="P5" s="5"/>
      <c r="Q5" s="5"/>
      <c r="R5" s="5"/>
      <c r="S5" s="5"/>
      <c r="T5" s="5"/>
      <c r="U5" s="5"/>
      <c r="V5" s="5"/>
      <c r="W5" s="5"/>
      <c r="X5" s="5">
        <v>16</v>
      </c>
      <c r="Y5" s="5"/>
      <c r="Z5" s="5"/>
      <c r="AA5" s="5">
        <v>52</v>
      </c>
      <c r="AB5" s="5">
        <v>128</v>
      </c>
      <c r="AC5" s="5">
        <v>98</v>
      </c>
      <c r="AD5" s="5">
        <v>103</v>
      </c>
      <c r="AE5" s="5"/>
      <c r="AF5" s="5">
        <v>24</v>
      </c>
      <c r="AG5" s="5"/>
      <c r="AH5" s="5">
        <v>36</v>
      </c>
      <c r="AI5" s="5"/>
      <c r="AJ5" s="5">
        <v>13</v>
      </c>
      <c r="AK5" s="5">
        <v>7</v>
      </c>
      <c r="AL5" s="5">
        <v>32</v>
      </c>
      <c r="AM5" s="5"/>
      <c r="AN5" s="5"/>
      <c r="AO5" s="5"/>
      <c r="AP5" s="5"/>
      <c r="AQ5" s="5"/>
    </row>
    <row r="6" spans="1:43" ht="99.95" customHeight="1">
      <c r="A6" s="5" t="s">
        <v>149</v>
      </c>
      <c r="B6" s="5"/>
      <c r="C6" s="5" t="s">
        <v>66</v>
      </c>
      <c r="D6" s="5" t="s">
        <v>153</v>
      </c>
      <c r="E6" s="5" t="s">
        <v>156</v>
      </c>
      <c r="F6" s="6" t="s">
        <v>197</v>
      </c>
      <c r="G6" s="6" t="s">
        <v>281</v>
      </c>
      <c r="H6" s="6" t="s">
        <v>420</v>
      </c>
      <c r="I6" s="6" t="s">
        <v>346</v>
      </c>
      <c r="J6" s="6" t="s">
        <v>480</v>
      </c>
      <c r="K6" s="7">
        <v>42.5</v>
      </c>
      <c r="L6" s="7">
        <f>K6*O6</f>
        <v>18572.5</v>
      </c>
      <c r="M6" s="7">
        <v>85</v>
      </c>
      <c r="N6" s="7">
        <f>M6*O6</f>
        <v>37145</v>
      </c>
      <c r="O6" s="5">
        <f t="shared" si="1"/>
        <v>437</v>
      </c>
      <c r="P6" s="5"/>
      <c r="Q6" s="5"/>
      <c r="R6" s="5"/>
      <c r="S6" s="5"/>
      <c r="T6" s="5"/>
      <c r="U6" s="5"/>
      <c r="V6" s="5">
        <v>91</v>
      </c>
      <c r="W6" s="5">
        <v>65</v>
      </c>
      <c r="X6" s="5">
        <v>59</v>
      </c>
      <c r="Y6" s="5">
        <v>50</v>
      </c>
      <c r="Z6" s="5">
        <v>22</v>
      </c>
      <c r="AA6" s="5">
        <v>53</v>
      </c>
      <c r="AB6" s="5">
        <v>41</v>
      </c>
      <c r="AC6" s="5">
        <v>25</v>
      </c>
      <c r="AD6" s="5">
        <v>31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99.95" customHeight="1">
      <c r="A7" s="5" t="s">
        <v>149</v>
      </c>
      <c r="B7" s="5"/>
      <c r="C7" s="5" t="s">
        <v>37</v>
      </c>
      <c r="D7" s="5" t="s">
        <v>154</v>
      </c>
      <c r="E7" s="5" t="s">
        <v>156</v>
      </c>
      <c r="F7" s="6" t="s">
        <v>168</v>
      </c>
      <c r="G7" s="6" t="s">
        <v>288</v>
      </c>
      <c r="H7" s="6" t="s">
        <v>387</v>
      </c>
      <c r="I7" s="6" t="s">
        <v>341</v>
      </c>
      <c r="J7" s="6" t="s">
        <v>481</v>
      </c>
      <c r="K7" s="7">
        <v>62.5</v>
      </c>
      <c r="L7" s="7">
        <f>K7*O7</f>
        <v>22750</v>
      </c>
      <c r="M7" s="7">
        <v>125</v>
      </c>
      <c r="N7" s="7">
        <f>M7*O7</f>
        <v>45500</v>
      </c>
      <c r="O7" s="5">
        <f t="shared" si="1"/>
        <v>364</v>
      </c>
      <c r="P7" s="5"/>
      <c r="Q7" s="5"/>
      <c r="R7" s="5"/>
      <c r="S7" s="5"/>
      <c r="T7" s="5"/>
      <c r="U7" s="5"/>
      <c r="V7" s="5">
        <v>3</v>
      </c>
      <c r="W7" s="5">
        <v>3</v>
      </c>
      <c r="X7" s="5">
        <v>3</v>
      </c>
      <c r="Y7" s="5">
        <v>3</v>
      </c>
      <c r="Z7" s="5">
        <v>3</v>
      </c>
      <c r="AA7" s="5">
        <v>4</v>
      </c>
      <c r="AB7" s="5">
        <v>16</v>
      </c>
      <c r="AC7" s="5">
        <v>5</v>
      </c>
      <c r="AD7" s="5">
        <v>22</v>
      </c>
      <c r="AE7" s="5">
        <v>46</v>
      </c>
      <c r="AF7" s="5">
        <v>46</v>
      </c>
      <c r="AG7" s="5">
        <v>47</v>
      </c>
      <c r="AH7" s="5">
        <v>51</v>
      </c>
      <c r="AI7" s="5">
        <v>30</v>
      </c>
      <c r="AJ7" s="5">
        <v>35</v>
      </c>
      <c r="AK7" s="5">
        <v>22</v>
      </c>
      <c r="AL7" s="5">
        <v>3</v>
      </c>
      <c r="AM7" s="5">
        <v>15</v>
      </c>
      <c r="AN7" s="5">
        <v>7</v>
      </c>
      <c r="AO7" s="5"/>
      <c r="AP7" s="5"/>
      <c r="AQ7" s="5"/>
    </row>
    <row r="8" spans="1:43" ht="99.95" customHeight="1">
      <c r="A8" s="5" t="s">
        <v>149</v>
      </c>
      <c r="B8" s="5"/>
      <c r="C8" s="5" t="s">
        <v>74</v>
      </c>
      <c r="D8" s="5" t="s">
        <v>154</v>
      </c>
      <c r="E8" s="5" t="s">
        <v>156</v>
      </c>
      <c r="F8" s="6" t="s">
        <v>205</v>
      </c>
      <c r="G8" s="6" t="s">
        <v>280</v>
      </c>
      <c r="H8" s="6" t="s">
        <v>400</v>
      </c>
      <c r="I8" s="6" t="s">
        <v>341</v>
      </c>
      <c r="J8" s="6" t="s">
        <v>477</v>
      </c>
      <c r="K8" s="7">
        <v>110</v>
      </c>
      <c r="L8" s="7">
        <f>K8*O8</f>
        <v>36850</v>
      </c>
      <c r="M8" s="7">
        <v>220</v>
      </c>
      <c r="N8" s="7">
        <f>M8*O8</f>
        <v>73700</v>
      </c>
      <c r="O8" s="5">
        <f t="shared" si="1"/>
        <v>335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>
        <v>3</v>
      </c>
      <c r="AC8" s="5">
        <v>2</v>
      </c>
      <c r="AD8" s="5">
        <v>1</v>
      </c>
      <c r="AE8" s="5">
        <v>62</v>
      </c>
      <c r="AF8" s="5">
        <v>23</v>
      </c>
      <c r="AG8" s="5">
        <v>63</v>
      </c>
      <c r="AH8" s="5">
        <v>74</v>
      </c>
      <c r="AI8" s="5">
        <v>12</v>
      </c>
      <c r="AJ8" s="5">
        <v>54</v>
      </c>
      <c r="AK8" s="5">
        <v>20</v>
      </c>
      <c r="AL8" s="5">
        <v>8</v>
      </c>
      <c r="AM8" s="5">
        <v>9</v>
      </c>
      <c r="AN8" s="5">
        <v>4</v>
      </c>
      <c r="AO8" s="5"/>
      <c r="AP8" s="5"/>
      <c r="AQ8" s="5"/>
    </row>
    <row r="9" spans="1:43" ht="99.95" customHeight="1">
      <c r="A9" s="5" t="s">
        <v>149</v>
      </c>
      <c r="B9" s="5"/>
      <c r="C9" s="5" t="s">
        <v>73</v>
      </c>
      <c r="D9" s="5" t="s">
        <v>153</v>
      </c>
      <c r="E9" s="5" t="s">
        <v>156</v>
      </c>
      <c r="F9" s="6" t="s">
        <v>204</v>
      </c>
      <c r="G9" s="6" t="s">
        <v>281</v>
      </c>
      <c r="H9" s="6" t="s">
        <v>424</v>
      </c>
      <c r="I9" s="6" t="s">
        <v>337</v>
      </c>
      <c r="J9" s="6" t="s">
        <v>480</v>
      </c>
      <c r="K9" s="7">
        <v>42.5</v>
      </c>
      <c r="L9" s="7">
        <f>K9*O9</f>
        <v>11432.5</v>
      </c>
      <c r="M9" s="7">
        <v>85</v>
      </c>
      <c r="N9" s="7">
        <f>M9*O9</f>
        <v>22865</v>
      </c>
      <c r="O9" s="5">
        <f t="shared" si="1"/>
        <v>269</v>
      </c>
      <c r="P9" s="5"/>
      <c r="Q9" s="5"/>
      <c r="R9" s="5"/>
      <c r="S9" s="5"/>
      <c r="T9" s="5"/>
      <c r="U9" s="5"/>
      <c r="V9" s="5">
        <v>28</v>
      </c>
      <c r="W9" s="5">
        <v>31</v>
      </c>
      <c r="X9" s="5">
        <v>31</v>
      </c>
      <c r="Y9" s="5">
        <v>41</v>
      </c>
      <c r="Z9" s="5">
        <v>34</v>
      </c>
      <c r="AA9" s="5">
        <v>25</v>
      </c>
      <c r="AB9" s="5">
        <v>31</v>
      </c>
      <c r="AC9" s="5">
        <v>28</v>
      </c>
      <c r="AD9" s="5">
        <v>14</v>
      </c>
      <c r="AE9" s="5">
        <v>3</v>
      </c>
      <c r="AF9" s="5">
        <v>1</v>
      </c>
      <c r="AG9" s="5">
        <v>1</v>
      </c>
      <c r="AH9" s="5">
        <v>1</v>
      </c>
      <c r="AI9" s="5"/>
      <c r="AJ9" s="5"/>
      <c r="AK9" s="5"/>
      <c r="AL9" s="5"/>
      <c r="AM9" s="5"/>
      <c r="AN9" s="5"/>
      <c r="AO9" s="5"/>
      <c r="AP9" s="5"/>
      <c r="AQ9" s="5"/>
    </row>
    <row r="10" spans="1:43" ht="99.95" customHeight="1">
      <c r="A10" s="5" t="s">
        <v>149</v>
      </c>
      <c r="B10" s="5"/>
      <c r="C10" s="5" t="s">
        <v>78</v>
      </c>
      <c r="D10" s="5" t="s">
        <v>154</v>
      </c>
      <c r="E10" s="5" t="s">
        <v>156</v>
      </c>
      <c r="F10" s="6" t="s">
        <v>209</v>
      </c>
      <c r="G10" s="6" t="s">
        <v>313</v>
      </c>
      <c r="H10" s="6" t="s">
        <v>426</v>
      </c>
      <c r="I10" s="6" t="s">
        <v>341</v>
      </c>
      <c r="J10" s="6" t="s">
        <v>481</v>
      </c>
      <c r="K10" s="7">
        <v>110</v>
      </c>
      <c r="L10" s="7">
        <f>K10*O10</f>
        <v>23430</v>
      </c>
      <c r="M10" s="7">
        <v>220</v>
      </c>
      <c r="N10" s="7">
        <f>M10*O10</f>
        <v>46860</v>
      </c>
      <c r="O10" s="5">
        <f t="shared" si="1"/>
        <v>213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3</v>
      </c>
      <c r="AC10" s="5">
        <v>2</v>
      </c>
      <c r="AD10" s="5">
        <v>2</v>
      </c>
      <c r="AE10" s="5">
        <v>25</v>
      </c>
      <c r="AF10" s="5">
        <v>18</v>
      </c>
      <c r="AG10" s="5">
        <v>40</v>
      </c>
      <c r="AH10" s="5">
        <v>33</v>
      </c>
      <c r="AI10" s="5">
        <v>22</v>
      </c>
      <c r="AJ10" s="5">
        <v>34</v>
      </c>
      <c r="AK10" s="5">
        <v>18</v>
      </c>
      <c r="AL10" s="5">
        <v>9</v>
      </c>
      <c r="AM10" s="5">
        <v>6</v>
      </c>
      <c r="AN10" s="5">
        <v>1</v>
      </c>
      <c r="AO10" s="5"/>
      <c r="AP10" s="5"/>
      <c r="AQ10" s="5"/>
    </row>
    <row r="11" spans="1:43" ht="99.95" customHeight="1">
      <c r="A11" s="5" t="s">
        <v>149</v>
      </c>
      <c r="B11" s="5"/>
      <c r="C11" s="5" t="s">
        <v>97</v>
      </c>
      <c r="D11" s="5" t="s">
        <v>154</v>
      </c>
      <c r="E11" s="5" t="s">
        <v>156</v>
      </c>
      <c r="F11" s="6" t="s">
        <v>228</v>
      </c>
      <c r="G11" s="6" t="s">
        <v>283</v>
      </c>
      <c r="H11" s="6" t="s">
        <v>442</v>
      </c>
      <c r="I11" s="6" t="s">
        <v>323</v>
      </c>
      <c r="J11" s="6" t="s">
        <v>477</v>
      </c>
      <c r="K11" s="7">
        <v>82.5</v>
      </c>
      <c r="L11" s="7">
        <f>K11*O11</f>
        <v>11467.5</v>
      </c>
      <c r="M11" s="7">
        <v>165</v>
      </c>
      <c r="N11" s="7">
        <f>M11*O11</f>
        <v>22935</v>
      </c>
      <c r="O11" s="5">
        <f t="shared" si="1"/>
        <v>139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v>2</v>
      </c>
      <c r="AC11" s="5">
        <v>7</v>
      </c>
      <c r="AD11" s="5">
        <v>13</v>
      </c>
      <c r="AE11" s="5">
        <v>21</v>
      </c>
      <c r="AF11" s="5">
        <v>19</v>
      </c>
      <c r="AG11" s="5">
        <v>24</v>
      </c>
      <c r="AH11" s="5">
        <v>14</v>
      </c>
      <c r="AI11" s="5">
        <v>5</v>
      </c>
      <c r="AJ11" s="5">
        <v>4</v>
      </c>
      <c r="AK11" s="5">
        <v>6</v>
      </c>
      <c r="AL11" s="5">
        <v>4</v>
      </c>
      <c r="AM11" s="5">
        <v>6</v>
      </c>
      <c r="AN11" s="5">
        <v>14</v>
      </c>
      <c r="AO11" s="5"/>
      <c r="AP11" s="5"/>
      <c r="AQ11" s="5"/>
    </row>
    <row r="12" spans="1:43" ht="99.95" customHeight="1">
      <c r="A12" s="5" t="s">
        <v>149</v>
      </c>
      <c r="B12" s="5"/>
      <c r="C12" s="5" t="s">
        <v>133</v>
      </c>
      <c r="D12" s="5" t="s">
        <v>154</v>
      </c>
      <c r="E12" s="5" t="s">
        <v>156</v>
      </c>
      <c r="F12" s="6" t="s">
        <v>264</v>
      </c>
      <c r="G12" s="6" t="s">
        <v>284</v>
      </c>
      <c r="H12" s="6" t="s">
        <v>420</v>
      </c>
      <c r="I12" s="6" t="s">
        <v>346</v>
      </c>
      <c r="J12" s="6" t="s">
        <v>480</v>
      </c>
      <c r="K12" s="7">
        <v>45</v>
      </c>
      <c r="L12" s="7">
        <f>K12*O12</f>
        <v>5805</v>
      </c>
      <c r="M12" s="7">
        <v>90</v>
      </c>
      <c r="N12" s="7">
        <f>M12*O12</f>
        <v>11610</v>
      </c>
      <c r="O12" s="5">
        <f t="shared" si="1"/>
        <v>129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>
        <v>10</v>
      </c>
      <c r="AC12" s="5">
        <v>11</v>
      </c>
      <c r="AD12" s="5">
        <v>16</v>
      </c>
      <c r="AE12" s="5">
        <v>16</v>
      </c>
      <c r="AF12" s="5">
        <v>17</v>
      </c>
      <c r="AG12" s="5">
        <v>14</v>
      </c>
      <c r="AH12" s="5">
        <v>16</v>
      </c>
      <c r="AI12" s="5">
        <v>10</v>
      </c>
      <c r="AJ12" s="5">
        <v>15</v>
      </c>
      <c r="AK12" s="5">
        <v>4</v>
      </c>
      <c r="AL12" s="5"/>
      <c r="AM12" s="5"/>
      <c r="AN12" s="5"/>
      <c r="AO12" s="5"/>
      <c r="AP12" s="5"/>
      <c r="AQ12" s="5"/>
    </row>
    <row r="13" spans="1:43" ht="99.95" customHeight="1">
      <c r="A13" s="5" t="s">
        <v>149</v>
      </c>
      <c r="B13" s="5"/>
      <c r="C13" s="5" t="s">
        <v>62</v>
      </c>
      <c r="D13" s="5" t="s">
        <v>152</v>
      </c>
      <c r="E13" s="5" t="s">
        <v>156</v>
      </c>
      <c r="F13" s="6" t="s">
        <v>193</v>
      </c>
      <c r="G13" s="6" t="s">
        <v>292</v>
      </c>
      <c r="H13" s="6" t="s">
        <v>416</v>
      </c>
      <c r="I13" s="6" t="s">
        <v>358</v>
      </c>
      <c r="J13" s="6" t="s">
        <v>477</v>
      </c>
      <c r="K13" s="7">
        <v>137.5</v>
      </c>
      <c r="L13" s="7">
        <f>K13*O13</f>
        <v>17187.5</v>
      </c>
      <c r="M13" s="7">
        <v>275</v>
      </c>
      <c r="N13" s="7">
        <f>M13*O13</f>
        <v>34375</v>
      </c>
      <c r="O13" s="5">
        <f t="shared" si="1"/>
        <v>125</v>
      </c>
      <c r="P13" s="5"/>
      <c r="Q13" s="5"/>
      <c r="R13" s="5"/>
      <c r="S13" s="5"/>
      <c r="T13" s="5"/>
      <c r="U13" s="5"/>
      <c r="V13" s="5">
        <v>3</v>
      </c>
      <c r="W13" s="5">
        <v>3</v>
      </c>
      <c r="X13" s="5">
        <v>4</v>
      </c>
      <c r="Y13" s="5">
        <v>2</v>
      </c>
      <c r="Z13" s="5">
        <v>5</v>
      </c>
      <c r="AA13" s="5">
        <v>3</v>
      </c>
      <c r="AB13" s="5">
        <v>2</v>
      </c>
      <c r="AC13" s="5">
        <v>10</v>
      </c>
      <c r="AD13" s="5">
        <v>3</v>
      </c>
      <c r="AE13" s="5">
        <v>7</v>
      </c>
      <c r="AF13" s="5">
        <v>15</v>
      </c>
      <c r="AG13" s="5">
        <v>12</v>
      </c>
      <c r="AH13" s="5">
        <v>9</v>
      </c>
      <c r="AI13" s="5">
        <v>6</v>
      </c>
      <c r="AJ13" s="5">
        <v>6</v>
      </c>
      <c r="AK13" s="5">
        <v>17</v>
      </c>
      <c r="AL13" s="5">
        <v>18</v>
      </c>
      <c r="AM13" s="5"/>
      <c r="AN13" s="5"/>
      <c r="AO13" s="5"/>
      <c r="AP13" s="5"/>
      <c r="AQ13" s="5"/>
    </row>
    <row r="14" spans="1:43" ht="99.95" customHeight="1">
      <c r="A14" s="5" t="s">
        <v>149</v>
      </c>
      <c r="B14" s="5"/>
      <c r="C14" s="5" t="s">
        <v>63</v>
      </c>
      <c r="D14" s="5" t="s">
        <v>152</v>
      </c>
      <c r="E14" s="5" t="s">
        <v>156</v>
      </c>
      <c r="F14" s="6" t="s">
        <v>194</v>
      </c>
      <c r="G14" s="6" t="s">
        <v>303</v>
      </c>
      <c r="H14" s="6" t="s">
        <v>416</v>
      </c>
      <c r="I14" s="6" t="s">
        <v>358</v>
      </c>
      <c r="J14" s="6" t="s">
        <v>477</v>
      </c>
      <c r="K14" s="7">
        <v>137.5</v>
      </c>
      <c r="L14" s="7">
        <f>K14*O14</f>
        <v>16775</v>
      </c>
      <c r="M14" s="7">
        <v>275</v>
      </c>
      <c r="N14" s="7">
        <f>M14*O14</f>
        <v>33550</v>
      </c>
      <c r="O14" s="5">
        <f t="shared" si="1"/>
        <v>122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>
        <v>1</v>
      </c>
      <c r="AB14" s="5">
        <v>2</v>
      </c>
      <c r="AC14" s="5">
        <v>4</v>
      </c>
      <c r="AD14" s="5">
        <v>4</v>
      </c>
      <c r="AE14" s="5">
        <v>4</v>
      </c>
      <c r="AF14" s="5">
        <v>2</v>
      </c>
      <c r="AG14" s="5">
        <v>5</v>
      </c>
      <c r="AH14" s="5">
        <v>24</v>
      </c>
      <c r="AI14" s="5">
        <v>21</v>
      </c>
      <c r="AJ14" s="5">
        <v>21</v>
      </c>
      <c r="AK14" s="5">
        <v>18</v>
      </c>
      <c r="AL14" s="5">
        <v>16</v>
      </c>
      <c r="AM14" s="5"/>
      <c r="AN14" s="5"/>
      <c r="AO14" s="5"/>
      <c r="AP14" s="5"/>
      <c r="AQ14" s="5"/>
    </row>
    <row r="15" spans="1:43" ht="99.95" customHeight="1">
      <c r="A15" s="5" t="s">
        <v>149</v>
      </c>
      <c r="B15" s="5"/>
      <c r="C15" s="5" t="s">
        <v>117</v>
      </c>
      <c r="D15" s="5" t="s">
        <v>152</v>
      </c>
      <c r="E15" s="5" t="s">
        <v>156</v>
      </c>
      <c r="F15" s="6" t="s">
        <v>248</v>
      </c>
      <c r="G15" s="6" t="s">
        <v>302</v>
      </c>
      <c r="H15" s="6" t="s">
        <v>457</v>
      </c>
      <c r="I15" s="6" t="s">
        <v>365</v>
      </c>
      <c r="J15" s="6" t="s">
        <v>481</v>
      </c>
      <c r="K15" s="7">
        <v>20</v>
      </c>
      <c r="L15" s="7">
        <f>K15*O15</f>
        <v>2360</v>
      </c>
      <c r="M15" s="7">
        <v>40</v>
      </c>
      <c r="N15" s="7">
        <f>M15*O15</f>
        <v>4720</v>
      </c>
      <c r="O15" s="5">
        <f t="shared" si="1"/>
        <v>118</v>
      </c>
      <c r="P15" s="5"/>
      <c r="Q15" s="5"/>
      <c r="R15" s="5"/>
      <c r="S15" s="5"/>
      <c r="T15" s="5"/>
      <c r="U15" s="5"/>
      <c r="V15" s="5"/>
      <c r="W15" s="5"/>
      <c r="X15" s="5"/>
      <c r="Y15" s="5">
        <v>18</v>
      </c>
      <c r="Z15" s="5">
        <v>3</v>
      </c>
      <c r="AA15" s="5">
        <v>25</v>
      </c>
      <c r="AB15" s="5">
        <v>2</v>
      </c>
      <c r="AC15" s="5">
        <v>13</v>
      </c>
      <c r="AD15" s="5">
        <v>17</v>
      </c>
      <c r="AE15" s="5">
        <v>2</v>
      </c>
      <c r="AF15" s="5">
        <v>23</v>
      </c>
      <c r="AG15" s="5">
        <v>2</v>
      </c>
      <c r="AH15" s="5">
        <v>13</v>
      </c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99.95" customHeight="1">
      <c r="A16" s="5" t="s">
        <v>149</v>
      </c>
      <c r="B16" s="5"/>
      <c r="C16" s="5" t="s">
        <v>129</v>
      </c>
      <c r="D16" s="5" t="s">
        <v>153</v>
      </c>
      <c r="E16" s="5" t="s">
        <v>156</v>
      </c>
      <c r="F16" s="6" t="s">
        <v>260</v>
      </c>
      <c r="G16" s="6" t="s">
        <v>286</v>
      </c>
      <c r="H16" s="6" t="s">
        <v>467</v>
      </c>
      <c r="I16" s="6" t="s">
        <v>328</v>
      </c>
      <c r="J16" s="6" t="s">
        <v>481</v>
      </c>
      <c r="K16" s="7">
        <v>47.5</v>
      </c>
      <c r="L16" s="7">
        <f>K16*O16</f>
        <v>5415</v>
      </c>
      <c r="M16" s="7">
        <v>95</v>
      </c>
      <c r="N16" s="7">
        <f>M16*O16</f>
        <v>10830</v>
      </c>
      <c r="O16" s="5">
        <f t="shared" si="1"/>
        <v>114</v>
      </c>
      <c r="P16" s="5"/>
      <c r="Q16" s="5"/>
      <c r="R16" s="5"/>
      <c r="S16" s="5"/>
      <c r="T16" s="5"/>
      <c r="U16" s="5"/>
      <c r="V16" s="5">
        <v>17</v>
      </c>
      <c r="W16" s="5">
        <v>18</v>
      </c>
      <c r="X16" s="5">
        <v>9</v>
      </c>
      <c r="Y16" s="5">
        <v>18</v>
      </c>
      <c r="Z16" s="5">
        <v>9</v>
      </c>
      <c r="AA16" s="5">
        <v>17</v>
      </c>
      <c r="AB16" s="5">
        <v>9</v>
      </c>
      <c r="AC16" s="5">
        <v>9</v>
      </c>
      <c r="AD16" s="5">
        <v>8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99.95" customHeight="1">
      <c r="A17" s="5" t="s">
        <v>149</v>
      </c>
      <c r="B17" s="5"/>
      <c r="C17" s="5" t="s">
        <v>96</v>
      </c>
      <c r="D17" s="5" t="s">
        <v>154</v>
      </c>
      <c r="E17" s="5" t="s">
        <v>156</v>
      </c>
      <c r="F17" s="6" t="s">
        <v>227</v>
      </c>
      <c r="G17" s="6" t="s">
        <v>289</v>
      </c>
      <c r="H17" s="6" t="s">
        <v>441</v>
      </c>
      <c r="I17" s="6" t="s">
        <v>324</v>
      </c>
      <c r="J17" s="6" t="s">
        <v>481</v>
      </c>
      <c r="K17" s="7">
        <v>55</v>
      </c>
      <c r="L17" s="7">
        <f>K17*O17</f>
        <v>6050</v>
      </c>
      <c r="M17" s="7">
        <v>110</v>
      </c>
      <c r="N17" s="7">
        <f>M17*O17</f>
        <v>12100</v>
      </c>
      <c r="O17" s="5">
        <f t="shared" si="1"/>
        <v>110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>
        <v>7</v>
      </c>
      <c r="AE17" s="5">
        <v>8</v>
      </c>
      <c r="AF17" s="5">
        <v>19</v>
      </c>
      <c r="AG17" s="5">
        <v>19</v>
      </c>
      <c r="AH17" s="5">
        <v>19</v>
      </c>
      <c r="AI17" s="5">
        <v>20</v>
      </c>
      <c r="AJ17" s="5">
        <v>9</v>
      </c>
      <c r="AK17" s="5">
        <v>9</v>
      </c>
      <c r="AL17" s="5"/>
      <c r="AM17" s="5"/>
      <c r="AN17" s="5"/>
      <c r="AO17" s="5"/>
      <c r="AP17" s="5"/>
      <c r="AQ17" s="5"/>
    </row>
    <row r="18" spans="1:43" ht="99.95" customHeight="1">
      <c r="A18" s="5" t="s">
        <v>149</v>
      </c>
      <c r="B18" s="5"/>
      <c r="C18" s="5" t="s">
        <v>143</v>
      </c>
      <c r="D18" s="5" t="s">
        <v>154</v>
      </c>
      <c r="E18" s="5" t="s">
        <v>156</v>
      </c>
      <c r="F18" s="6" t="s">
        <v>274</v>
      </c>
      <c r="G18" s="6" t="s">
        <v>293</v>
      </c>
      <c r="H18" s="6" t="s">
        <v>462</v>
      </c>
      <c r="I18" s="6" t="s">
        <v>346</v>
      </c>
      <c r="J18" s="6" t="s">
        <v>478</v>
      </c>
      <c r="K18" s="7">
        <v>110</v>
      </c>
      <c r="L18" s="7">
        <f>K18*O18</f>
        <v>10450</v>
      </c>
      <c r="M18" s="7">
        <v>220</v>
      </c>
      <c r="N18" s="7">
        <f>M18*O18</f>
        <v>20900</v>
      </c>
      <c r="O18" s="5">
        <f t="shared" si="1"/>
        <v>95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>
        <v>6</v>
      </c>
      <c r="AE18" s="5">
        <v>16</v>
      </c>
      <c r="AF18" s="5">
        <v>8</v>
      </c>
      <c r="AG18" s="5">
        <v>16</v>
      </c>
      <c r="AH18" s="5">
        <v>19</v>
      </c>
      <c r="AI18" s="5">
        <v>10</v>
      </c>
      <c r="AJ18" s="5">
        <v>10</v>
      </c>
      <c r="AK18" s="5">
        <v>10</v>
      </c>
      <c r="AL18" s="5"/>
      <c r="AM18" s="5"/>
      <c r="AN18" s="5"/>
      <c r="AO18" s="5"/>
      <c r="AP18" s="5"/>
      <c r="AQ18" s="5"/>
    </row>
    <row r="19" spans="1:43" ht="99.95" customHeight="1">
      <c r="A19" s="5" t="s">
        <v>149</v>
      </c>
      <c r="B19" s="5"/>
      <c r="C19" s="5" t="s">
        <v>95</v>
      </c>
      <c r="D19" s="5" t="s">
        <v>152</v>
      </c>
      <c r="E19" s="5" t="s">
        <v>156</v>
      </c>
      <c r="F19" s="6" t="s">
        <v>226</v>
      </c>
      <c r="G19" s="6" t="s">
        <v>284</v>
      </c>
      <c r="H19" s="6" t="s">
        <v>405</v>
      </c>
      <c r="I19" s="6" t="s">
        <v>351</v>
      </c>
      <c r="J19" s="6" t="s">
        <v>477</v>
      </c>
      <c r="K19" s="7">
        <v>115</v>
      </c>
      <c r="L19" s="7">
        <f>K19*O19</f>
        <v>10350</v>
      </c>
      <c r="M19" s="7">
        <v>230</v>
      </c>
      <c r="N19" s="7">
        <f>M19*O19</f>
        <v>20700</v>
      </c>
      <c r="O19" s="5">
        <f t="shared" si="1"/>
        <v>90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>
        <v>4</v>
      </c>
      <c r="AB19" s="5">
        <v>6</v>
      </c>
      <c r="AC19" s="5">
        <v>7</v>
      </c>
      <c r="AD19" s="5">
        <v>9</v>
      </c>
      <c r="AE19" s="5">
        <v>10</v>
      </c>
      <c r="AF19" s="5">
        <v>9</v>
      </c>
      <c r="AG19" s="5">
        <v>10</v>
      </c>
      <c r="AH19" s="5">
        <v>7</v>
      </c>
      <c r="AI19" s="5">
        <v>9</v>
      </c>
      <c r="AJ19" s="5">
        <v>10</v>
      </c>
      <c r="AK19" s="5">
        <v>8</v>
      </c>
      <c r="AL19" s="5">
        <v>1</v>
      </c>
      <c r="AM19" s="5"/>
      <c r="AN19" s="5"/>
      <c r="AO19" s="5"/>
      <c r="AP19" s="5"/>
      <c r="AQ19" s="5"/>
    </row>
    <row r="20" spans="1:43" ht="99.95" customHeight="1">
      <c r="A20" s="5" t="s">
        <v>149</v>
      </c>
      <c r="B20" s="5"/>
      <c r="C20" s="5" t="s">
        <v>81</v>
      </c>
      <c r="D20" s="5" t="s">
        <v>154</v>
      </c>
      <c r="E20" s="5" t="s">
        <v>156</v>
      </c>
      <c r="F20" s="6" t="s">
        <v>212</v>
      </c>
      <c r="G20" s="6" t="s">
        <v>296</v>
      </c>
      <c r="H20" s="6" t="s">
        <v>429</v>
      </c>
      <c r="I20" s="6" t="s">
        <v>340</v>
      </c>
      <c r="J20" s="6" t="s">
        <v>477</v>
      </c>
      <c r="K20" s="7">
        <v>75</v>
      </c>
      <c r="L20" s="7">
        <f>K20*O20</f>
        <v>6525</v>
      </c>
      <c r="M20" s="7">
        <v>150</v>
      </c>
      <c r="N20" s="7">
        <f>M20*O20</f>
        <v>13050</v>
      </c>
      <c r="O20" s="5">
        <f t="shared" si="1"/>
        <v>87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v>4</v>
      </c>
      <c r="AC20" s="5">
        <v>6</v>
      </c>
      <c r="AD20" s="5">
        <v>8</v>
      </c>
      <c r="AE20" s="5">
        <v>10</v>
      </c>
      <c r="AF20" s="5">
        <v>10</v>
      </c>
      <c r="AG20" s="5">
        <v>10</v>
      </c>
      <c r="AH20" s="5">
        <v>12</v>
      </c>
      <c r="AI20" s="5">
        <v>8</v>
      </c>
      <c r="AJ20" s="5">
        <v>5</v>
      </c>
      <c r="AK20" s="5">
        <v>6</v>
      </c>
      <c r="AL20" s="5">
        <v>4</v>
      </c>
      <c r="AM20" s="5">
        <v>4</v>
      </c>
      <c r="AN20" s="5"/>
      <c r="AO20" s="5"/>
      <c r="AP20" s="5"/>
      <c r="AQ20" s="5"/>
    </row>
    <row r="21" spans="1:43" ht="99.95" customHeight="1">
      <c r="A21" s="5" t="s">
        <v>149</v>
      </c>
      <c r="B21" s="5"/>
      <c r="C21" s="5" t="s">
        <v>108</v>
      </c>
      <c r="D21" s="5" t="s">
        <v>152</v>
      </c>
      <c r="E21" s="5" t="s">
        <v>156</v>
      </c>
      <c r="F21" s="6" t="s">
        <v>239</v>
      </c>
      <c r="G21" s="6" t="s">
        <v>299</v>
      </c>
      <c r="H21" s="6" t="s">
        <v>451</v>
      </c>
      <c r="I21" s="6" t="s">
        <v>363</v>
      </c>
      <c r="J21" s="6" t="s">
        <v>478</v>
      </c>
      <c r="K21" s="7">
        <v>32.5</v>
      </c>
      <c r="L21" s="7">
        <f>K21*O21</f>
        <v>2795</v>
      </c>
      <c r="M21" s="7">
        <v>65</v>
      </c>
      <c r="N21" s="7">
        <f>M21*O21</f>
        <v>5590</v>
      </c>
      <c r="O21" s="5">
        <f t="shared" si="1"/>
        <v>86</v>
      </c>
      <c r="P21" s="5"/>
      <c r="Q21" s="5">
        <v>17</v>
      </c>
      <c r="R21" s="5"/>
      <c r="S21" s="5"/>
      <c r="T21" s="5">
        <v>35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>
        <v>3</v>
      </c>
      <c r="AJ21" s="5">
        <v>3</v>
      </c>
      <c r="AK21" s="5">
        <v>6</v>
      </c>
      <c r="AL21" s="5">
        <v>3</v>
      </c>
      <c r="AM21" s="5"/>
      <c r="AN21" s="5">
        <v>4</v>
      </c>
      <c r="AO21" s="5"/>
      <c r="AP21" s="5">
        <v>15</v>
      </c>
      <c r="AQ21" s="5"/>
    </row>
    <row r="22" spans="1:43" ht="99.95" customHeight="1">
      <c r="A22" s="5" t="s">
        <v>149</v>
      </c>
      <c r="B22" s="5"/>
      <c r="C22" s="5" t="s">
        <v>44</v>
      </c>
      <c r="D22" s="5" t="s">
        <v>152</v>
      </c>
      <c r="E22" s="5" t="s">
        <v>156</v>
      </c>
      <c r="F22" s="6" t="s">
        <v>175</v>
      </c>
      <c r="G22" s="6" t="s">
        <v>307</v>
      </c>
      <c r="H22" s="6" t="s">
        <v>397</v>
      </c>
      <c r="I22" s="6" t="s">
        <v>347</v>
      </c>
      <c r="J22" s="6" t="s">
        <v>478</v>
      </c>
      <c r="K22" s="7">
        <v>137.5</v>
      </c>
      <c r="L22" s="7">
        <f>K22*O22</f>
        <v>11550</v>
      </c>
      <c r="M22" s="7">
        <v>275</v>
      </c>
      <c r="N22" s="7">
        <f>M22*O22</f>
        <v>23100</v>
      </c>
      <c r="O22" s="5">
        <f t="shared" si="1"/>
        <v>84</v>
      </c>
      <c r="P22" s="5"/>
      <c r="Q22" s="5"/>
      <c r="R22" s="5"/>
      <c r="S22" s="5"/>
      <c r="T22" s="5"/>
      <c r="U22" s="5"/>
      <c r="V22" s="5"/>
      <c r="W22" s="5">
        <v>1</v>
      </c>
      <c r="X22" s="5">
        <v>1</v>
      </c>
      <c r="Y22" s="5">
        <v>1</v>
      </c>
      <c r="Z22" s="5"/>
      <c r="AA22" s="5">
        <v>1</v>
      </c>
      <c r="AB22" s="5">
        <v>1</v>
      </c>
      <c r="AC22" s="5">
        <v>5</v>
      </c>
      <c r="AD22" s="5">
        <v>5</v>
      </c>
      <c r="AE22" s="5">
        <v>7</v>
      </c>
      <c r="AF22" s="5">
        <v>14</v>
      </c>
      <c r="AG22" s="5">
        <v>15</v>
      </c>
      <c r="AH22" s="5">
        <v>11</v>
      </c>
      <c r="AI22" s="5">
        <v>9</v>
      </c>
      <c r="AJ22" s="5">
        <v>5</v>
      </c>
      <c r="AK22" s="5">
        <v>5</v>
      </c>
      <c r="AL22" s="5">
        <v>3</v>
      </c>
      <c r="AM22" s="5"/>
      <c r="AN22" s="5"/>
      <c r="AO22" s="5"/>
      <c r="AP22" s="5"/>
      <c r="AQ22" s="5"/>
    </row>
    <row r="23" spans="1:43" ht="99.95" customHeight="1">
      <c r="A23" s="5" t="s">
        <v>149</v>
      </c>
      <c r="B23" s="5"/>
      <c r="C23" s="5" t="s">
        <v>136</v>
      </c>
      <c r="D23" s="5" t="s">
        <v>153</v>
      </c>
      <c r="E23" s="5" t="s">
        <v>156</v>
      </c>
      <c r="F23" s="6" t="s">
        <v>267</v>
      </c>
      <c r="G23" s="6" t="s">
        <v>298</v>
      </c>
      <c r="H23" s="6" t="s">
        <v>472</v>
      </c>
      <c r="I23" s="6" t="s">
        <v>323</v>
      </c>
      <c r="J23" s="6" t="s">
        <v>481</v>
      </c>
      <c r="K23" s="7">
        <v>55</v>
      </c>
      <c r="L23" s="7">
        <f>K23*O23</f>
        <v>4620</v>
      </c>
      <c r="M23" s="7">
        <v>110</v>
      </c>
      <c r="N23" s="7">
        <f>M23*O23</f>
        <v>9240</v>
      </c>
      <c r="O23" s="5">
        <f t="shared" si="1"/>
        <v>84</v>
      </c>
      <c r="P23" s="5"/>
      <c r="Q23" s="5"/>
      <c r="R23" s="5"/>
      <c r="S23" s="5"/>
      <c r="T23" s="5"/>
      <c r="U23" s="5"/>
      <c r="V23" s="5">
        <v>5</v>
      </c>
      <c r="W23" s="5">
        <v>6</v>
      </c>
      <c r="X23" s="5">
        <v>11</v>
      </c>
      <c r="Y23" s="5">
        <v>12</v>
      </c>
      <c r="Z23" s="5">
        <v>11</v>
      </c>
      <c r="AA23" s="5">
        <v>12</v>
      </c>
      <c r="AB23" s="5">
        <v>12</v>
      </c>
      <c r="AC23" s="5">
        <v>9</v>
      </c>
      <c r="AD23" s="5">
        <v>6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99.95" customHeight="1">
      <c r="A24" s="5" t="s">
        <v>149</v>
      </c>
      <c r="B24" s="5"/>
      <c r="C24" s="5" t="s">
        <v>122</v>
      </c>
      <c r="D24" s="5" t="s">
        <v>154</v>
      </c>
      <c r="E24" s="5" t="s">
        <v>156</v>
      </c>
      <c r="F24" s="6" t="s">
        <v>253</v>
      </c>
      <c r="G24" s="6" t="s">
        <v>290</v>
      </c>
      <c r="H24" s="6" t="s">
        <v>459</v>
      </c>
      <c r="I24" s="6" t="s">
        <v>333</v>
      </c>
      <c r="J24" s="6" t="s">
        <v>477</v>
      </c>
      <c r="K24" s="7">
        <v>82.5</v>
      </c>
      <c r="L24" s="7">
        <f>K24*O24</f>
        <v>6682.5</v>
      </c>
      <c r="M24" s="7">
        <v>165</v>
      </c>
      <c r="N24" s="7">
        <f>M24*O24</f>
        <v>13365</v>
      </c>
      <c r="O24" s="5">
        <f t="shared" si="1"/>
        <v>81</v>
      </c>
      <c r="P24" s="5"/>
      <c r="Q24" s="5"/>
      <c r="R24" s="5"/>
      <c r="S24" s="5"/>
      <c r="T24" s="5"/>
      <c r="U24" s="5"/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4</v>
      </c>
      <c r="AC24" s="5">
        <v>6</v>
      </c>
      <c r="AD24" s="5">
        <v>6</v>
      </c>
      <c r="AE24" s="5">
        <v>8</v>
      </c>
      <c r="AF24" s="5">
        <v>10</v>
      </c>
      <c r="AG24" s="5">
        <v>11</v>
      </c>
      <c r="AH24" s="5">
        <v>9</v>
      </c>
      <c r="AI24" s="5">
        <v>5</v>
      </c>
      <c r="AJ24" s="5">
        <v>6</v>
      </c>
      <c r="AK24" s="5">
        <v>5</v>
      </c>
      <c r="AL24" s="5">
        <v>3</v>
      </c>
      <c r="AM24" s="5">
        <v>1</v>
      </c>
      <c r="AN24" s="5">
        <v>1</v>
      </c>
      <c r="AO24" s="5"/>
      <c r="AP24" s="5"/>
      <c r="AQ24" s="5"/>
    </row>
    <row r="25" spans="1:43" ht="99.95" customHeight="1">
      <c r="A25" s="5" t="s">
        <v>149</v>
      </c>
      <c r="B25" s="5"/>
      <c r="C25" s="5" t="s">
        <v>101</v>
      </c>
      <c r="D25" s="5" t="s">
        <v>153</v>
      </c>
      <c r="E25" s="5" t="s">
        <v>156</v>
      </c>
      <c r="F25" s="6" t="s">
        <v>232</v>
      </c>
      <c r="G25" s="6" t="s">
        <v>286</v>
      </c>
      <c r="H25" s="6" t="s">
        <v>445</v>
      </c>
      <c r="I25" s="6" t="s">
        <v>362</v>
      </c>
      <c r="J25" s="6" t="s">
        <v>477</v>
      </c>
      <c r="K25" s="7">
        <v>82.5</v>
      </c>
      <c r="L25" s="7">
        <f>K25*O25</f>
        <v>6517.5</v>
      </c>
      <c r="M25" s="7">
        <v>165</v>
      </c>
      <c r="N25" s="7">
        <f>M25*O25</f>
        <v>13035</v>
      </c>
      <c r="O25" s="5">
        <f t="shared" si="1"/>
        <v>79</v>
      </c>
      <c r="P25" s="5"/>
      <c r="Q25" s="5"/>
      <c r="R25" s="5"/>
      <c r="S25" s="5"/>
      <c r="T25" s="5"/>
      <c r="U25" s="5"/>
      <c r="V25" s="5">
        <v>3</v>
      </c>
      <c r="W25" s="5">
        <v>5</v>
      </c>
      <c r="X25" s="5">
        <v>5</v>
      </c>
      <c r="Y25" s="5">
        <v>5</v>
      </c>
      <c r="Z25" s="5">
        <v>5</v>
      </c>
      <c r="AA25" s="5">
        <v>15</v>
      </c>
      <c r="AB25" s="5">
        <v>11</v>
      </c>
      <c r="AC25" s="5">
        <v>10</v>
      </c>
      <c r="AD25" s="5">
        <v>10</v>
      </c>
      <c r="AE25" s="5">
        <v>10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99.95" customHeight="1">
      <c r="A26" s="5" t="s">
        <v>149</v>
      </c>
      <c r="B26" s="5"/>
      <c r="C26" s="5" t="s">
        <v>106</v>
      </c>
      <c r="D26" s="5" t="s">
        <v>153</v>
      </c>
      <c r="E26" s="5" t="s">
        <v>156</v>
      </c>
      <c r="F26" s="6" t="s">
        <v>237</v>
      </c>
      <c r="G26" s="6" t="s">
        <v>286</v>
      </c>
      <c r="H26" s="6" t="s">
        <v>448</v>
      </c>
      <c r="I26" s="6" t="s">
        <v>325</v>
      </c>
      <c r="J26" s="6" t="s">
        <v>480</v>
      </c>
      <c r="K26" s="7">
        <v>45</v>
      </c>
      <c r="L26" s="7">
        <f>K26*O26</f>
        <v>3510</v>
      </c>
      <c r="M26" s="7">
        <v>90</v>
      </c>
      <c r="N26" s="7">
        <f>M26*O26</f>
        <v>7020</v>
      </c>
      <c r="O26" s="5">
        <f t="shared" si="1"/>
        <v>78</v>
      </c>
      <c r="P26" s="5"/>
      <c r="Q26" s="5"/>
      <c r="R26" s="5"/>
      <c r="S26" s="5"/>
      <c r="T26" s="5"/>
      <c r="U26" s="5"/>
      <c r="V26" s="5"/>
      <c r="W26" s="5">
        <v>1</v>
      </c>
      <c r="X26" s="5">
        <v>2</v>
      </c>
      <c r="Y26" s="5">
        <v>7</v>
      </c>
      <c r="Z26" s="5">
        <v>8</v>
      </c>
      <c r="AA26" s="5">
        <v>14</v>
      </c>
      <c r="AB26" s="5">
        <v>10</v>
      </c>
      <c r="AC26" s="5">
        <v>16</v>
      </c>
      <c r="AD26" s="5">
        <v>9</v>
      </c>
      <c r="AE26" s="5">
        <v>5</v>
      </c>
      <c r="AF26" s="5">
        <v>5</v>
      </c>
      <c r="AG26" s="5">
        <v>1</v>
      </c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99.95" customHeight="1">
      <c r="A27" s="5" t="s">
        <v>149</v>
      </c>
      <c r="B27" s="5"/>
      <c r="C27" s="5" t="s">
        <v>124</v>
      </c>
      <c r="D27" s="5" t="s">
        <v>154</v>
      </c>
      <c r="E27" s="5" t="s">
        <v>156</v>
      </c>
      <c r="F27" s="6" t="s">
        <v>255</v>
      </c>
      <c r="G27" s="6" t="s">
        <v>286</v>
      </c>
      <c r="H27" s="6" t="s">
        <v>441</v>
      </c>
      <c r="I27" s="6" t="s">
        <v>324</v>
      </c>
      <c r="J27" s="6" t="s">
        <v>481</v>
      </c>
      <c r="K27" s="7">
        <v>55</v>
      </c>
      <c r="L27" s="7">
        <f>K27*O27</f>
        <v>4070</v>
      </c>
      <c r="M27" s="7">
        <v>110</v>
      </c>
      <c r="N27" s="7">
        <f>M27*O27</f>
        <v>8140</v>
      </c>
      <c r="O27" s="5">
        <f t="shared" si="1"/>
        <v>74</v>
      </c>
      <c r="P27" s="5"/>
      <c r="Q27" s="5"/>
      <c r="R27" s="5"/>
      <c r="S27" s="5"/>
      <c r="T27" s="5"/>
      <c r="U27" s="5"/>
      <c r="V27" s="5">
        <v>1</v>
      </c>
      <c r="W27" s="5">
        <v>1</v>
      </c>
      <c r="X27" s="5">
        <v>1</v>
      </c>
      <c r="Y27" s="5"/>
      <c r="Z27" s="5">
        <v>1</v>
      </c>
      <c r="AA27" s="5">
        <v>1</v>
      </c>
      <c r="AB27" s="5">
        <v>1</v>
      </c>
      <c r="AC27" s="5">
        <v>1</v>
      </c>
      <c r="AD27" s="5">
        <v>1</v>
      </c>
      <c r="AE27" s="5">
        <v>6</v>
      </c>
      <c r="AF27" s="5">
        <v>8</v>
      </c>
      <c r="AG27" s="5">
        <v>7</v>
      </c>
      <c r="AH27" s="5">
        <v>7</v>
      </c>
      <c r="AI27" s="5">
        <v>7</v>
      </c>
      <c r="AJ27" s="5">
        <v>8</v>
      </c>
      <c r="AK27" s="5">
        <v>7</v>
      </c>
      <c r="AL27" s="5">
        <v>7</v>
      </c>
      <c r="AM27" s="5">
        <v>9</v>
      </c>
      <c r="AN27" s="5"/>
      <c r="AO27" s="5"/>
      <c r="AP27" s="5"/>
      <c r="AQ27" s="5"/>
    </row>
    <row r="28" spans="1:43" ht="99.95" customHeight="1">
      <c r="A28" s="5" t="s">
        <v>149</v>
      </c>
      <c r="B28" s="5"/>
      <c r="C28" s="5" t="s">
        <v>69</v>
      </c>
      <c r="D28" s="5" t="s">
        <v>152</v>
      </c>
      <c r="E28" s="5" t="s">
        <v>156</v>
      </c>
      <c r="F28" s="6" t="s">
        <v>200</v>
      </c>
      <c r="G28" s="6" t="s">
        <v>288</v>
      </c>
      <c r="H28" s="6" t="s">
        <v>380</v>
      </c>
      <c r="I28" s="6" t="s">
        <v>360</v>
      </c>
      <c r="J28" s="6" t="s">
        <v>478</v>
      </c>
      <c r="K28" s="7">
        <v>27.5</v>
      </c>
      <c r="L28" s="7">
        <f>K28*O28</f>
        <v>2007.5</v>
      </c>
      <c r="M28" s="7">
        <v>55</v>
      </c>
      <c r="N28" s="7">
        <f>M28*O28</f>
        <v>4015</v>
      </c>
      <c r="O28" s="5">
        <f t="shared" si="1"/>
        <v>73</v>
      </c>
      <c r="P28" s="5"/>
      <c r="Q28" s="5"/>
      <c r="R28" s="5"/>
      <c r="S28" s="5"/>
      <c r="T28" s="5"/>
      <c r="U28" s="5">
        <v>1</v>
      </c>
      <c r="V28" s="5"/>
      <c r="W28" s="5">
        <v>1</v>
      </c>
      <c r="X28" s="5"/>
      <c r="Y28" s="5">
        <v>12</v>
      </c>
      <c r="Z28" s="5">
        <v>5</v>
      </c>
      <c r="AA28" s="5">
        <v>11</v>
      </c>
      <c r="AB28" s="5"/>
      <c r="AC28" s="5">
        <v>6</v>
      </c>
      <c r="AD28" s="5">
        <v>9</v>
      </c>
      <c r="AE28" s="5"/>
      <c r="AF28" s="5">
        <v>14</v>
      </c>
      <c r="AG28" s="5"/>
      <c r="AH28" s="5">
        <v>14</v>
      </c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99.95" customHeight="1">
      <c r="A29" s="5" t="s">
        <v>149</v>
      </c>
      <c r="B29" s="5"/>
      <c r="C29" s="5" t="s">
        <v>93</v>
      </c>
      <c r="D29" s="5" t="s">
        <v>154</v>
      </c>
      <c r="E29" s="5" t="s">
        <v>156</v>
      </c>
      <c r="F29" s="6" t="s">
        <v>224</v>
      </c>
      <c r="G29" s="6" t="s">
        <v>316</v>
      </c>
      <c r="H29" s="6" t="s">
        <v>439</v>
      </c>
      <c r="I29" s="6" t="s">
        <v>341</v>
      </c>
      <c r="J29" s="6" t="s">
        <v>481</v>
      </c>
      <c r="K29" s="7">
        <v>90</v>
      </c>
      <c r="L29" s="7">
        <f>K29*O29</f>
        <v>6480</v>
      </c>
      <c r="M29" s="7">
        <v>180</v>
      </c>
      <c r="N29" s="7">
        <f>M29*O29</f>
        <v>12960</v>
      </c>
      <c r="O29" s="5">
        <f t="shared" si="1"/>
        <v>72</v>
      </c>
      <c r="P29" s="5"/>
      <c r="Q29" s="5"/>
      <c r="R29" s="5"/>
      <c r="S29" s="5"/>
      <c r="T29" s="5"/>
      <c r="U29" s="5"/>
      <c r="V29" s="5">
        <v>2</v>
      </c>
      <c r="W29" s="5">
        <v>1</v>
      </c>
      <c r="X29" s="5">
        <v>3</v>
      </c>
      <c r="Y29" s="5">
        <v>2</v>
      </c>
      <c r="Z29" s="5">
        <v>3</v>
      </c>
      <c r="AA29" s="5">
        <v>6</v>
      </c>
      <c r="AB29" s="5">
        <v>4</v>
      </c>
      <c r="AC29" s="5">
        <v>6</v>
      </c>
      <c r="AD29" s="5">
        <v>5</v>
      </c>
      <c r="AE29" s="5">
        <v>5</v>
      </c>
      <c r="AF29" s="5">
        <v>9</v>
      </c>
      <c r="AG29" s="5">
        <v>7</v>
      </c>
      <c r="AH29" s="5">
        <v>3</v>
      </c>
      <c r="AI29" s="5">
        <v>10</v>
      </c>
      <c r="AJ29" s="5">
        <v>3</v>
      </c>
      <c r="AK29" s="5">
        <v>2</v>
      </c>
      <c r="AL29" s="5"/>
      <c r="AM29" s="5">
        <v>1</v>
      </c>
      <c r="AN29" s="5"/>
      <c r="AO29" s="5"/>
      <c r="AP29" s="5"/>
      <c r="AQ29" s="5"/>
    </row>
    <row r="30" spans="1:43" ht="99.95" customHeight="1">
      <c r="A30" s="5" t="s">
        <v>149</v>
      </c>
      <c r="B30" s="5"/>
      <c r="C30" s="5" t="s">
        <v>138</v>
      </c>
      <c r="D30" s="5" t="s">
        <v>152</v>
      </c>
      <c r="E30" s="5" t="s">
        <v>156</v>
      </c>
      <c r="F30" s="6" t="s">
        <v>269</v>
      </c>
      <c r="G30" s="6" t="s">
        <v>319</v>
      </c>
      <c r="H30" s="6" t="s">
        <v>463</v>
      </c>
      <c r="I30" s="6" t="s">
        <v>337</v>
      </c>
      <c r="J30" s="6" t="s">
        <v>481</v>
      </c>
      <c r="K30" s="7">
        <v>110</v>
      </c>
      <c r="L30" s="7">
        <f>K30*O30</f>
        <v>7920</v>
      </c>
      <c r="M30" s="7">
        <v>220</v>
      </c>
      <c r="N30" s="7">
        <f>M30*O30</f>
        <v>15840</v>
      </c>
      <c r="O30" s="5">
        <f t="shared" si="1"/>
        <v>72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>
        <v>2</v>
      </c>
      <c r="AE30" s="5">
        <v>5</v>
      </c>
      <c r="AF30" s="5">
        <v>9</v>
      </c>
      <c r="AG30" s="5">
        <v>10</v>
      </c>
      <c r="AH30" s="5">
        <v>9</v>
      </c>
      <c r="AI30" s="5">
        <v>8</v>
      </c>
      <c r="AJ30" s="5">
        <v>9</v>
      </c>
      <c r="AK30" s="5">
        <v>8</v>
      </c>
      <c r="AL30" s="5">
        <v>4</v>
      </c>
      <c r="AM30" s="5">
        <v>3</v>
      </c>
      <c r="AN30" s="5">
        <v>3</v>
      </c>
      <c r="AO30" s="5"/>
      <c r="AP30" s="5">
        <v>1</v>
      </c>
      <c r="AQ30" s="5">
        <v>1</v>
      </c>
    </row>
    <row r="31" spans="1:43" ht="99.95" customHeight="1">
      <c r="A31" s="5" t="s">
        <v>149</v>
      </c>
      <c r="B31" s="5"/>
      <c r="C31" s="5" t="s">
        <v>58</v>
      </c>
      <c r="D31" s="5" t="s">
        <v>152</v>
      </c>
      <c r="E31" s="5" t="s">
        <v>156</v>
      </c>
      <c r="F31" s="6" t="s">
        <v>189</v>
      </c>
      <c r="G31" s="6" t="s">
        <v>309</v>
      </c>
      <c r="H31" s="6" t="s">
        <v>412</v>
      </c>
      <c r="I31" s="6" t="s">
        <v>356</v>
      </c>
      <c r="J31" s="6" t="s">
        <v>478</v>
      </c>
      <c r="K31" s="7">
        <v>27.5</v>
      </c>
      <c r="L31" s="7">
        <f>K31*O31</f>
        <v>1925</v>
      </c>
      <c r="M31" s="7">
        <v>55</v>
      </c>
      <c r="N31" s="7">
        <f>M31*O31</f>
        <v>3850</v>
      </c>
      <c r="O31" s="5">
        <f t="shared" si="1"/>
        <v>70</v>
      </c>
      <c r="P31" s="5"/>
      <c r="Q31" s="5"/>
      <c r="R31" s="5"/>
      <c r="S31" s="5"/>
      <c r="T31" s="5"/>
      <c r="U31" s="5"/>
      <c r="V31" s="5"/>
      <c r="W31" s="5">
        <v>2</v>
      </c>
      <c r="X31" s="5"/>
      <c r="Y31" s="5"/>
      <c r="Z31" s="5">
        <v>5</v>
      </c>
      <c r="AA31" s="5">
        <v>6</v>
      </c>
      <c r="AB31" s="5">
        <v>5</v>
      </c>
      <c r="AC31" s="5">
        <v>6</v>
      </c>
      <c r="AD31" s="5">
        <v>10</v>
      </c>
      <c r="AE31" s="5">
        <v>11</v>
      </c>
      <c r="AF31" s="5">
        <v>10</v>
      </c>
      <c r="AG31" s="5">
        <v>7</v>
      </c>
      <c r="AH31" s="5">
        <v>8</v>
      </c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99.95" customHeight="1">
      <c r="A32" s="5" t="s">
        <v>149</v>
      </c>
      <c r="B32" s="5"/>
      <c r="C32" s="5" t="s">
        <v>91</v>
      </c>
      <c r="D32" s="5" t="s">
        <v>153</v>
      </c>
      <c r="E32" s="5" t="s">
        <v>156</v>
      </c>
      <c r="F32" s="6" t="s">
        <v>222</v>
      </c>
      <c r="G32" s="6" t="s">
        <v>284</v>
      </c>
      <c r="H32" s="6" t="s">
        <v>438</v>
      </c>
      <c r="I32" s="6" t="s">
        <v>341</v>
      </c>
      <c r="J32" s="6" t="s">
        <v>481</v>
      </c>
      <c r="K32" s="7">
        <v>115</v>
      </c>
      <c r="L32" s="7">
        <f>K32*O32</f>
        <v>7820</v>
      </c>
      <c r="M32" s="7">
        <v>230</v>
      </c>
      <c r="N32" s="7">
        <f>M32*O32</f>
        <v>15640</v>
      </c>
      <c r="O32" s="5">
        <f t="shared" si="1"/>
        <v>68</v>
      </c>
      <c r="P32" s="5"/>
      <c r="Q32" s="5"/>
      <c r="R32" s="5"/>
      <c r="S32" s="5"/>
      <c r="T32" s="5"/>
      <c r="U32" s="5"/>
      <c r="V32" s="5">
        <v>9</v>
      </c>
      <c r="W32" s="5">
        <v>5</v>
      </c>
      <c r="X32" s="5">
        <v>4</v>
      </c>
      <c r="Y32" s="5">
        <v>7</v>
      </c>
      <c r="Z32" s="5">
        <v>7</v>
      </c>
      <c r="AA32" s="5">
        <v>7</v>
      </c>
      <c r="AB32" s="5">
        <v>7</v>
      </c>
      <c r="AC32" s="5">
        <v>4</v>
      </c>
      <c r="AD32" s="5">
        <v>4</v>
      </c>
      <c r="AE32" s="5">
        <v>4</v>
      </c>
      <c r="AF32" s="5">
        <v>4</v>
      </c>
      <c r="AG32" s="5">
        <v>3</v>
      </c>
      <c r="AH32" s="5">
        <v>1</v>
      </c>
      <c r="AI32" s="5">
        <v>1</v>
      </c>
      <c r="AJ32" s="5">
        <v>1</v>
      </c>
      <c r="AK32" s="5"/>
      <c r="AL32" s="5"/>
      <c r="AM32" s="5"/>
      <c r="AN32" s="5"/>
      <c r="AO32" s="5"/>
      <c r="AP32" s="5"/>
      <c r="AQ32" s="5"/>
    </row>
    <row r="33" spans="1:43" ht="99.95" customHeight="1">
      <c r="A33" s="5" t="s">
        <v>149</v>
      </c>
      <c r="B33" s="5"/>
      <c r="C33" s="5" t="s">
        <v>41</v>
      </c>
      <c r="D33" s="5" t="s">
        <v>153</v>
      </c>
      <c r="E33" s="5" t="s">
        <v>156</v>
      </c>
      <c r="F33" s="6" t="s">
        <v>172</v>
      </c>
      <c r="G33" s="6" t="s">
        <v>281</v>
      </c>
      <c r="H33" s="6" t="s">
        <v>386</v>
      </c>
      <c r="I33" s="6" t="s">
        <v>323</v>
      </c>
      <c r="J33" s="6" t="s">
        <v>477</v>
      </c>
      <c r="K33" s="7">
        <v>95</v>
      </c>
      <c r="L33" s="7">
        <f>K33*O33</f>
        <v>6365</v>
      </c>
      <c r="M33" s="7">
        <v>190</v>
      </c>
      <c r="N33" s="7">
        <f>M33*O33</f>
        <v>12730</v>
      </c>
      <c r="O33" s="5">
        <f t="shared" si="1"/>
        <v>67</v>
      </c>
      <c r="P33" s="5"/>
      <c r="Q33" s="5"/>
      <c r="R33" s="5"/>
      <c r="S33" s="5"/>
      <c r="T33" s="5"/>
      <c r="U33" s="5"/>
      <c r="V33" s="5">
        <v>13</v>
      </c>
      <c r="W33" s="5">
        <v>21</v>
      </c>
      <c r="X33" s="5">
        <v>13</v>
      </c>
      <c r="Y33" s="5">
        <v>12</v>
      </c>
      <c r="Z33" s="5">
        <v>8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99.95" customHeight="1">
      <c r="A34" s="5" t="s">
        <v>149</v>
      </c>
      <c r="B34" s="5"/>
      <c r="C34" s="5" t="s">
        <v>146</v>
      </c>
      <c r="D34" s="5" t="s">
        <v>154</v>
      </c>
      <c r="E34" s="5" t="s">
        <v>156</v>
      </c>
      <c r="F34" s="6" t="s">
        <v>277</v>
      </c>
      <c r="G34" s="6" t="s">
        <v>303</v>
      </c>
      <c r="H34" s="6" t="s">
        <v>381</v>
      </c>
      <c r="I34" s="6" t="s">
        <v>369</v>
      </c>
      <c r="J34" s="6" t="s">
        <v>478</v>
      </c>
      <c r="K34" s="7">
        <v>90</v>
      </c>
      <c r="L34" s="7">
        <f>K34*O34</f>
        <v>6030</v>
      </c>
      <c r="M34" s="7">
        <v>180</v>
      </c>
      <c r="N34" s="7">
        <f>M34*O34</f>
        <v>12060</v>
      </c>
      <c r="O34" s="5">
        <f t="shared" si="1"/>
        <v>67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>
        <v>2</v>
      </c>
      <c r="AE34" s="5"/>
      <c r="AF34" s="5">
        <v>1</v>
      </c>
      <c r="AG34" s="5">
        <v>5</v>
      </c>
      <c r="AH34" s="5">
        <v>10</v>
      </c>
      <c r="AI34" s="5">
        <v>8</v>
      </c>
      <c r="AJ34" s="5">
        <v>19</v>
      </c>
      <c r="AK34" s="5">
        <v>9</v>
      </c>
      <c r="AL34" s="5">
        <v>3</v>
      </c>
      <c r="AM34" s="5">
        <v>10</v>
      </c>
      <c r="AN34" s="5"/>
      <c r="AO34" s="5"/>
      <c r="AP34" s="5"/>
      <c r="AQ34" s="5"/>
    </row>
    <row r="35" spans="1:43" ht="99.95" customHeight="1">
      <c r="A35" s="5" t="s">
        <v>149</v>
      </c>
      <c r="B35" s="5"/>
      <c r="C35" s="5" t="s">
        <v>45</v>
      </c>
      <c r="D35" s="5" t="s">
        <v>152</v>
      </c>
      <c r="E35" s="5" t="s">
        <v>156</v>
      </c>
      <c r="F35" s="6" t="s">
        <v>176</v>
      </c>
      <c r="G35" s="6" t="s">
        <v>300</v>
      </c>
      <c r="H35" s="6" t="s">
        <v>397</v>
      </c>
      <c r="I35" s="6" t="s">
        <v>347</v>
      </c>
      <c r="J35" s="6" t="s">
        <v>478</v>
      </c>
      <c r="K35" s="7">
        <v>137.5</v>
      </c>
      <c r="L35" s="7">
        <f>K35*O35</f>
        <v>9075</v>
      </c>
      <c r="M35" s="7">
        <v>275</v>
      </c>
      <c r="N35" s="7">
        <f>M35*O35</f>
        <v>18150</v>
      </c>
      <c r="O35" s="5">
        <f t="shared" si="1"/>
        <v>66</v>
      </c>
      <c r="P35" s="5"/>
      <c r="Q35" s="5"/>
      <c r="R35" s="5"/>
      <c r="S35" s="5"/>
      <c r="T35" s="5"/>
      <c r="U35" s="5"/>
      <c r="V35" s="5"/>
      <c r="W35" s="5"/>
      <c r="X35" s="5"/>
      <c r="Y35" s="5">
        <v>3</v>
      </c>
      <c r="Z35" s="5"/>
      <c r="AA35" s="5">
        <v>2</v>
      </c>
      <c r="AB35" s="5">
        <v>7</v>
      </c>
      <c r="AC35" s="5">
        <v>10</v>
      </c>
      <c r="AD35" s="5">
        <v>8</v>
      </c>
      <c r="AE35" s="5">
        <v>7</v>
      </c>
      <c r="AF35" s="5">
        <v>16</v>
      </c>
      <c r="AG35" s="5">
        <v>3</v>
      </c>
      <c r="AH35" s="5">
        <v>3</v>
      </c>
      <c r="AI35" s="5">
        <v>6</v>
      </c>
      <c r="AJ35" s="5"/>
      <c r="AK35" s="5"/>
      <c r="AL35" s="5">
        <v>1</v>
      </c>
      <c r="AM35" s="5"/>
      <c r="AN35" s="5"/>
      <c r="AO35" s="5"/>
      <c r="AP35" s="5"/>
      <c r="AQ35" s="5"/>
    </row>
    <row r="36" spans="1:43" ht="99.95" customHeight="1">
      <c r="A36" s="5" t="s">
        <v>149</v>
      </c>
      <c r="B36" s="5"/>
      <c r="C36" s="5" t="s">
        <v>67</v>
      </c>
      <c r="D36" s="5" t="s">
        <v>153</v>
      </c>
      <c r="E36" s="5" t="s">
        <v>156</v>
      </c>
      <c r="F36" s="6" t="s">
        <v>198</v>
      </c>
      <c r="G36" s="6" t="s">
        <v>286</v>
      </c>
      <c r="H36" s="6" t="s">
        <v>421</v>
      </c>
      <c r="I36" s="6" t="s">
        <v>354</v>
      </c>
      <c r="J36" s="6" t="s">
        <v>481</v>
      </c>
      <c r="K36" s="7">
        <v>42.5</v>
      </c>
      <c r="L36" s="7">
        <f>K36*O36</f>
        <v>2805</v>
      </c>
      <c r="M36" s="7">
        <v>85</v>
      </c>
      <c r="N36" s="7">
        <f>M36*O36</f>
        <v>5610</v>
      </c>
      <c r="O36" s="5">
        <f t="shared" si="1"/>
        <v>66</v>
      </c>
      <c r="P36" s="5"/>
      <c r="Q36" s="5"/>
      <c r="R36" s="5"/>
      <c r="S36" s="5"/>
      <c r="T36" s="5"/>
      <c r="U36" s="5"/>
      <c r="V36" s="5">
        <v>13</v>
      </c>
      <c r="W36" s="5">
        <v>13</v>
      </c>
      <c r="X36" s="5">
        <v>3</v>
      </c>
      <c r="Y36" s="5">
        <v>11</v>
      </c>
      <c r="Z36" s="5">
        <v>7</v>
      </c>
      <c r="AA36" s="5">
        <v>13</v>
      </c>
      <c r="AB36" s="5">
        <v>4</v>
      </c>
      <c r="AC36" s="5">
        <v>2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99.95" customHeight="1">
      <c r="A37" s="5" t="s">
        <v>149</v>
      </c>
      <c r="B37" s="5"/>
      <c r="C37" s="5" t="s">
        <v>88</v>
      </c>
      <c r="D37" s="5" t="s">
        <v>152</v>
      </c>
      <c r="E37" s="5" t="s">
        <v>156</v>
      </c>
      <c r="F37" s="6" t="s">
        <v>219</v>
      </c>
      <c r="G37" s="6" t="s">
        <v>286</v>
      </c>
      <c r="H37" s="6" t="s">
        <v>435</v>
      </c>
      <c r="I37" s="6" t="s">
        <v>341</v>
      </c>
      <c r="J37" s="6" t="s">
        <v>481</v>
      </c>
      <c r="K37" s="7">
        <v>67.5</v>
      </c>
      <c r="L37" s="7">
        <f>K37*O37</f>
        <v>4320</v>
      </c>
      <c r="M37" s="7">
        <v>135</v>
      </c>
      <c r="N37" s="7">
        <f>M37*O37</f>
        <v>8640</v>
      </c>
      <c r="O37" s="5">
        <f t="shared" si="1"/>
        <v>64</v>
      </c>
      <c r="P37" s="5"/>
      <c r="Q37" s="5"/>
      <c r="R37" s="5"/>
      <c r="S37" s="5"/>
      <c r="T37" s="5"/>
      <c r="U37" s="5"/>
      <c r="V37" s="5">
        <v>7</v>
      </c>
      <c r="W37" s="5">
        <v>7</v>
      </c>
      <c r="X37" s="5">
        <v>12</v>
      </c>
      <c r="Y37" s="5">
        <v>13</v>
      </c>
      <c r="Z37" s="5">
        <v>10</v>
      </c>
      <c r="AA37" s="5">
        <v>10</v>
      </c>
      <c r="AB37" s="5">
        <v>5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99.95" customHeight="1">
      <c r="A38" s="5" t="s">
        <v>149</v>
      </c>
      <c r="B38" s="5"/>
      <c r="C38" s="5" t="s">
        <v>89</v>
      </c>
      <c r="D38" s="5" t="s">
        <v>154</v>
      </c>
      <c r="E38" s="5" t="s">
        <v>156</v>
      </c>
      <c r="F38" s="6" t="s">
        <v>220</v>
      </c>
      <c r="G38" s="6" t="s">
        <v>296</v>
      </c>
      <c r="H38" s="6" t="s">
        <v>436</v>
      </c>
      <c r="I38" s="6" t="s">
        <v>323</v>
      </c>
      <c r="J38" s="6" t="s">
        <v>477</v>
      </c>
      <c r="K38" s="7">
        <v>110</v>
      </c>
      <c r="L38" s="7">
        <f>K38*O38</f>
        <v>7040</v>
      </c>
      <c r="M38" s="7">
        <v>220</v>
      </c>
      <c r="N38" s="7">
        <f>M38*O38</f>
        <v>14080</v>
      </c>
      <c r="O38" s="5">
        <f t="shared" si="1"/>
        <v>64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>
        <v>1</v>
      </c>
      <c r="AD38" s="5">
        <v>8</v>
      </c>
      <c r="AE38" s="5">
        <v>11</v>
      </c>
      <c r="AF38" s="5">
        <v>9</v>
      </c>
      <c r="AG38" s="5">
        <v>13</v>
      </c>
      <c r="AH38" s="5">
        <v>7</v>
      </c>
      <c r="AI38" s="5">
        <v>1</v>
      </c>
      <c r="AJ38" s="5">
        <v>3</v>
      </c>
      <c r="AK38" s="5">
        <v>3</v>
      </c>
      <c r="AL38" s="5">
        <v>1</v>
      </c>
      <c r="AM38" s="5"/>
      <c r="AN38" s="5">
        <v>4</v>
      </c>
      <c r="AO38" s="5"/>
      <c r="AP38" s="5">
        <v>3</v>
      </c>
      <c r="AQ38" s="5"/>
    </row>
    <row r="39" spans="1:43" ht="99.95" customHeight="1">
      <c r="A39" s="5" t="s">
        <v>149</v>
      </c>
      <c r="B39" s="5"/>
      <c r="C39" s="5" t="s">
        <v>92</v>
      </c>
      <c r="D39" s="5" t="s">
        <v>153</v>
      </c>
      <c r="E39" s="5" t="s">
        <v>156</v>
      </c>
      <c r="F39" s="6" t="s">
        <v>223</v>
      </c>
      <c r="G39" s="6" t="s">
        <v>286</v>
      </c>
      <c r="H39" s="6" t="s">
        <v>438</v>
      </c>
      <c r="I39" s="6" t="s">
        <v>341</v>
      </c>
      <c r="J39" s="6" t="s">
        <v>481</v>
      </c>
      <c r="K39" s="7">
        <v>115</v>
      </c>
      <c r="L39" s="7">
        <f>K39*O39</f>
        <v>7245</v>
      </c>
      <c r="M39" s="7">
        <v>230</v>
      </c>
      <c r="N39" s="7">
        <f>M39*O39</f>
        <v>14490</v>
      </c>
      <c r="O39" s="5">
        <f t="shared" si="1"/>
        <v>63</v>
      </c>
      <c r="P39" s="5"/>
      <c r="Q39" s="5"/>
      <c r="R39" s="5"/>
      <c r="S39" s="5"/>
      <c r="T39" s="5"/>
      <c r="U39" s="5"/>
      <c r="V39" s="5">
        <v>7</v>
      </c>
      <c r="W39" s="5">
        <v>9</v>
      </c>
      <c r="X39" s="5">
        <v>8</v>
      </c>
      <c r="Y39" s="5">
        <v>9</v>
      </c>
      <c r="Z39" s="5">
        <v>13</v>
      </c>
      <c r="AA39" s="5">
        <v>8</v>
      </c>
      <c r="AB39" s="5">
        <v>6</v>
      </c>
      <c r="AC39" s="5">
        <v>1</v>
      </c>
      <c r="AD39" s="5">
        <v>1</v>
      </c>
      <c r="AE39" s="5"/>
      <c r="AF39" s="5">
        <v>1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99.95" customHeight="1">
      <c r="A40" s="5" t="s">
        <v>149</v>
      </c>
      <c r="B40" s="5"/>
      <c r="C40" s="5" t="s">
        <v>48</v>
      </c>
      <c r="D40" s="5" t="s">
        <v>152</v>
      </c>
      <c r="E40" s="5" t="s">
        <v>156</v>
      </c>
      <c r="F40" s="6" t="s">
        <v>179</v>
      </c>
      <c r="G40" s="6" t="s">
        <v>290</v>
      </c>
      <c r="H40" s="6" t="s">
        <v>399</v>
      </c>
      <c r="I40" s="6" t="s">
        <v>335</v>
      </c>
      <c r="J40" s="6" t="s">
        <v>478</v>
      </c>
      <c r="K40" s="7">
        <v>25</v>
      </c>
      <c r="L40" s="7">
        <f>K40*O40</f>
        <v>1525</v>
      </c>
      <c r="M40" s="7">
        <v>50</v>
      </c>
      <c r="N40" s="7">
        <f>M40*O40</f>
        <v>3050</v>
      </c>
      <c r="O40" s="5">
        <f t="shared" si="1"/>
        <v>61</v>
      </c>
      <c r="P40" s="5"/>
      <c r="Q40" s="5">
        <v>1</v>
      </c>
      <c r="R40" s="5">
        <v>1</v>
      </c>
      <c r="S40" s="5"/>
      <c r="T40" s="5">
        <v>2</v>
      </c>
      <c r="U40" s="5">
        <v>1</v>
      </c>
      <c r="V40" s="5">
        <v>7</v>
      </c>
      <c r="W40" s="5">
        <v>1</v>
      </c>
      <c r="X40" s="5">
        <v>9</v>
      </c>
      <c r="Y40" s="5">
        <v>7</v>
      </c>
      <c r="Z40" s="5">
        <v>1</v>
      </c>
      <c r="AA40" s="5">
        <v>9</v>
      </c>
      <c r="AB40" s="5">
        <v>1</v>
      </c>
      <c r="AC40" s="5"/>
      <c r="AD40" s="5"/>
      <c r="AE40" s="5"/>
      <c r="AF40" s="5"/>
      <c r="AG40" s="5"/>
      <c r="AH40" s="5"/>
      <c r="AI40" s="5">
        <v>5</v>
      </c>
      <c r="AJ40" s="5">
        <v>1</v>
      </c>
      <c r="AK40" s="5">
        <v>4</v>
      </c>
      <c r="AL40" s="5">
        <v>4</v>
      </c>
      <c r="AM40" s="5">
        <v>1</v>
      </c>
      <c r="AN40" s="5">
        <v>4</v>
      </c>
      <c r="AO40" s="5">
        <v>1</v>
      </c>
      <c r="AP40" s="5">
        <v>1</v>
      </c>
      <c r="AQ40" s="5"/>
    </row>
    <row r="41" spans="1:43" ht="99.95" customHeight="1">
      <c r="A41" s="5" t="s">
        <v>149</v>
      </c>
      <c r="B41" s="5"/>
      <c r="C41" s="5" t="s">
        <v>103</v>
      </c>
      <c r="D41" s="5" t="s">
        <v>154</v>
      </c>
      <c r="E41" s="5" t="s">
        <v>156</v>
      </c>
      <c r="F41" s="6" t="s">
        <v>234</v>
      </c>
      <c r="G41" s="6" t="s">
        <v>286</v>
      </c>
      <c r="H41" s="6" t="s">
        <v>391</v>
      </c>
      <c r="I41" s="6" t="s">
        <v>345</v>
      </c>
      <c r="J41" s="6" t="s">
        <v>477</v>
      </c>
      <c r="K41" s="7">
        <v>90</v>
      </c>
      <c r="L41" s="7">
        <f>K41*O41</f>
        <v>5490</v>
      </c>
      <c r="M41" s="7">
        <v>180</v>
      </c>
      <c r="N41" s="7">
        <f>M41*O41</f>
        <v>10980</v>
      </c>
      <c r="O41" s="5">
        <f t="shared" si="1"/>
        <v>61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>
        <v>1</v>
      </c>
      <c r="AD41" s="5">
        <v>4</v>
      </c>
      <c r="AE41" s="5">
        <v>7</v>
      </c>
      <c r="AF41" s="5">
        <v>9</v>
      </c>
      <c r="AG41" s="5">
        <v>10</v>
      </c>
      <c r="AH41" s="5">
        <v>10</v>
      </c>
      <c r="AI41" s="5">
        <v>7</v>
      </c>
      <c r="AJ41" s="5">
        <v>6</v>
      </c>
      <c r="AK41" s="5">
        <v>5</v>
      </c>
      <c r="AL41" s="5">
        <v>1</v>
      </c>
      <c r="AM41" s="5">
        <v>1</v>
      </c>
      <c r="AN41" s="5"/>
      <c r="AO41" s="5"/>
      <c r="AP41" s="5"/>
      <c r="AQ41" s="5"/>
    </row>
    <row r="42" spans="1:43" ht="99.95" customHeight="1">
      <c r="A42" s="5" t="s">
        <v>149</v>
      </c>
      <c r="B42" s="5"/>
      <c r="C42" s="5" t="s">
        <v>99</v>
      </c>
      <c r="D42" s="5" t="s">
        <v>153</v>
      </c>
      <c r="E42" s="5" t="s">
        <v>156</v>
      </c>
      <c r="F42" s="6" t="s">
        <v>230</v>
      </c>
      <c r="G42" s="6" t="s">
        <v>288</v>
      </c>
      <c r="H42" s="6" t="s">
        <v>444</v>
      </c>
      <c r="I42" s="6" t="s">
        <v>323</v>
      </c>
      <c r="J42" s="6" t="s">
        <v>477</v>
      </c>
      <c r="K42" s="7">
        <v>75</v>
      </c>
      <c r="L42" s="7">
        <f>K42*O42</f>
        <v>4425</v>
      </c>
      <c r="M42" s="7">
        <v>150</v>
      </c>
      <c r="N42" s="7">
        <f>M42*O42</f>
        <v>8850</v>
      </c>
      <c r="O42" s="5">
        <f t="shared" si="1"/>
        <v>59</v>
      </c>
      <c r="P42" s="5"/>
      <c r="Q42" s="5"/>
      <c r="R42" s="5"/>
      <c r="S42" s="5"/>
      <c r="T42" s="5"/>
      <c r="U42" s="5"/>
      <c r="V42" s="5">
        <v>6</v>
      </c>
      <c r="W42" s="5">
        <v>13</v>
      </c>
      <c r="X42" s="5">
        <v>9</v>
      </c>
      <c r="Y42" s="5">
        <v>11</v>
      </c>
      <c r="Z42" s="5">
        <v>10</v>
      </c>
      <c r="AA42" s="5">
        <v>4</v>
      </c>
      <c r="AB42" s="5">
        <v>2</v>
      </c>
      <c r="AC42" s="5">
        <v>1</v>
      </c>
      <c r="AD42" s="5">
        <v>1</v>
      </c>
      <c r="AE42" s="5"/>
      <c r="AF42" s="5"/>
      <c r="AG42" s="5"/>
      <c r="AH42" s="5"/>
      <c r="AI42" s="5"/>
      <c r="AJ42" s="5">
        <v>2</v>
      </c>
      <c r="AK42" s="5"/>
      <c r="AL42" s="5"/>
      <c r="AM42" s="5"/>
      <c r="AN42" s="5"/>
      <c r="AO42" s="5"/>
      <c r="AP42" s="5"/>
      <c r="AQ42" s="5"/>
    </row>
    <row r="43" spans="1:43" ht="99.95" customHeight="1">
      <c r="A43" s="5" t="s">
        <v>149</v>
      </c>
      <c r="B43" s="5"/>
      <c r="C43" s="5" t="s">
        <v>98</v>
      </c>
      <c r="D43" s="5" t="s">
        <v>153</v>
      </c>
      <c r="E43" s="5" t="s">
        <v>156</v>
      </c>
      <c r="F43" s="6" t="s">
        <v>229</v>
      </c>
      <c r="G43" s="6" t="s">
        <v>290</v>
      </c>
      <c r="H43" s="6" t="s">
        <v>443</v>
      </c>
      <c r="I43" s="6" t="s">
        <v>341</v>
      </c>
      <c r="J43" s="6" t="s">
        <v>481</v>
      </c>
      <c r="K43" s="7">
        <v>90</v>
      </c>
      <c r="L43" s="7">
        <f>K43*O43</f>
        <v>5130</v>
      </c>
      <c r="M43" s="7">
        <v>180</v>
      </c>
      <c r="N43" s="7">
        <f>M43*O43</f>
        <v>10260</v>
      </c>
      <c r="O43" s="5">
        <f t="shared" si="1"/>
        <v>57</v>
      </c>
      <c r="P43" s="5"/>
      <c r="Q43" s="5"/>
      <c r="R43" s="5"/>
      <c r="S43" s="5"/>
      <c r="T43" s="5"/>
      <c r="U43" s="5"/>
      <c r="V43" s="5">
        <v>3</v>
      </c>
      <c r="W43" s="5">
        <v>6</v>
      </c>
      <c r="X43" s="5">
        <v>8</v>
      </c>
      <c r="Y43" s="5">
        <v>12</v>
      </c>
      <c r="Z43" s="5">
        <v>10</v>
      </c>
      <c r="AA43" s="5">
        <v>8</v>
      </c>
      <c r="AB43" s="5">
        <v>5</v>
      </c>
      <c r="AC43" s="5">
        <v>2</v>
      </c>
      <c r="AD43" s="5">
        <v>3</v>
      </c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99.95" customHeight="1">
      <c r="A44" s="5" t="s">
        <v>149</v>
      </c>
      <c r="B44" s="5"/>
      <c r="C44" s="5" t="s">
        <v>126</v>
      </c>
      <c r="D44" s="5" t="s">
        <v>153</v>
      </c>
      <c r="E44" s="5" t="s">
        <v>156</v>
      </c>
      <c r="F44" s="6" t="s">
        <v>257</v>
      </c>
      <c r="G44" s="6" t="s">
        <v>296</v>
      </c>
      <c r="H44" s="6" t="s">
        <v>462</v>
      </c>
      <c r="I44" s="6" t="s">
        <v>346</v>
      </c>
      <c r="J44" s="6" t="s">
        <v>478</v>
      </c>
      <c r="K44" s="7">
        <v>110</v>
      </c>
      <c r="L44" s="7">
        <f>K44*O44</f>
        <v>6160</v>
      </c>
      <c r="M44" s="7">
        <v>220</v>
      </c>
      <c r="N44" s="7">
        <f>M44*O44</f>
        <v>12320</v>
      </c>
      <c r="O44" s="5">
        <f t="shared" si="1"/>
        <v>56</v>
      </c>
      <c r="P44" s="5"/>
      <c r="Q44" s="5"/>
      <c r="R44" s="5"/>
      <c r="S44" s="5"/>
      <c r="T44" s="5"/>
      <c r="U44" s="5"/>
      <c r="V44" s="5"/>
      <c r="W44" s="5">
        <v>7</v>
      </c>
      <c r="X44" s="5">
        <v>3</v>
      </c>
      <c r="Y44" s="5">
        <v>14</v>
      </c>
      <c r="Z44" s="5">
        <v>3</v>
      </c>
      <c r="AA44" s="5">
        <v>15</v>
      </c>
      <c r="AB44" s="5">
        <v>10</v>
      </c>
      <c r="AC44" s="5">
        <v>1</v>
      </c>
      <c r="AD44" s="5">
        <v>1</v>
      </c>
      <c r="AE44" s="5">
        <v>2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99.95" customHeight="1">
      <c r="A45" s="5" t="s">
        <v>149</v>
      </c>
      <c r="B45" s="5"/>
      <c r="C45" s="5" t="s">
        <v>77</v>
      </c>
      <c r="D45" s="5" t="s">
        <v>153</v>
      </c>
      <c r="E45" s="5" t="s">
        <v>156</v>
      </c>
      <c r="F45" s="6" t="s">
        <v>208</v>
      </c>
      <c r="G45" s="6" t="s">
        <v>292</v>
      </c>
      <c r="H45" s="6" t="s">
        <v>410</v>
      </c>
      <c r="I45" s="6" t="s">
        <v>323</v>
      </c>
      <c r="J45" s="6" t="s">
        <v>477</v>
      </c>
      <c r="K45" s="7">
        <v>110</v>
      </c>
      <c r="L45" s="7">
        <f>K45*O45</f>
        <v>5940</v>
      </c>
      <c r="M45" s="7">
        <v>220</v>
      </c>
      <c r="N45" s="7">
        <f>M45*O45</f>
        <v>11880</v>
      </c>
      <c r="O45" s="5">
        <f t="shared" si="1"/>
        <v>54</v>
      </c>
      <c r="P45" s="5"/>
      <c r="Q45" s="5"/>
      <c r="R45" s="5"/>
      <c r="S45" s="5"/>
      <c r="T45" s="5"/>
      <c r="U45" s="5"/>
      <c r="V45" s="5">
        <v>7</v>
      </c>
      <c r="W45" s="5">
        <v>9</v>
      </c>
      <c r="X45" s="5">
        <v>17</v>
      </c>
      <c r="Y45" s="5">
        <v>12</v>
      </c>
      <c r="Z45" s="5"/>
      <c r="AA45" s="5">
        <v>7</v>
      </c>
      <c r="AB45" s="5"/>
      <c r="AC45" s="5">
        <v>1</v>
      </c>
      <c r="AD45" s="5">
        <v>1</v>
      </c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99.95" customHeight="1">
      <c r="A46" s="5" t="s">
        <v>149</v>
      </c>
      <c r="B46" s="5"/>
      <c r="C46" s="5" t="s">
        <v>139</v>
      </c>
      <c r="D46" s="5" t="s">
        <v>153</v>
      </c>
      <c r="E46" s="5" t="s">
        <v>156</v>
      </c>
      <c r="F46" s="6" t="s">
        <v>270</v>
      </c>
      <c r="G46" s="6" t="s">
        <v>284</v>
      </c>
      <c r="H46" s="6" t="s">
        <v>474</v>
      </c>
      <c r="I46" s="6" t="s">
        <v>336</v>
      </c>
      <c r="J46" s="6" t="s">
        <v>477</v>
      </c>
      <c r="K46" s="7">
        <v>177.5</v>
      </c>
      <c r="L46" s="7">
        <f>K46*O46</f>
        <v>9585</v>
      </c>
      <c r="M46" s="7">
        <v>355</v>
      </c>
      <c r="N46" s="7">
        <f>M46*O46</f>
        <v>19170</v>
      </c>
      <c r="O46" s="5">
        <f t="shared" si="1"/>
        <v>54</v>
      </c>
      <c r="P46" s="5"/>
      <c r="Q46" s="5"/>
      <c r="R46" s="5"/>
      <c r="S46" s="5"/>
      <c r="T46" s="5"/>
      <c r="U46" s="5"/>
      <c r="V46" s="5">
        <v>1</v>
      </c>
      <c r="W46" s="5">
        <v>4</v>
      </c>
      <c r="X46" s="5">
        <v>8</v>
      </c>
      <c r="Y46" s="5">
        <v>11</v>
      </c>
      <c r="Z46" s="5">
        <v>7</v>
      </c>
      <c r="AA46" s="5">
        <v>12</v>
      </c>
      <c r="AB46" s="5">
        <v>7</v>
      </c>
      <c r="AC46" s="5"/>
      <c r="AD46" s="5">
        <v>4</v>
      </c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99.95" customHeight="1">
      <c r="A47" s="5" t="s">
        <v>149</v>
      </c>
      <c r="B47" s="5"/>
      <c r="C47" s="5" t="s">
        <v>72</v>
      </c>
      <c r="D47" s="5" t="s">
        <v>154</v>
      </c>
      <c r="E47" s="5" t="s">
        <v>156</v>
      </c>
      <c r="F47" s="6" t="s">
        <v>203</v>
      </c>
      <c r="G47" s="6" t="s">
        <v>296</v>
      </c>
      <c r="H47" s="6" t="s">
        <v>400</v>
      </c>
      <c r="I47" s="6" t="s">
        <v>323</v>
      </c>
      <c r="J47" s="6" t="s">
        <v>477</v>
      </c>
      <c r="K47" s="7">
        <v>110</v>
      </c>
      <c r="L47" s="7">
        <f>K47*O47</f>
        <v>5720</v>
      </c>
      <c r="M47" s="7">
        <v>220</v>
      </c>
      <c r="N47" s="7">
        <f>M47*O47</f>
        <v>11440</v>
      </c>
      <c r="O47" s="5">
        <f t="shared" si="1"/>
        <v>52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v>1</v>
      </c>
      <c r="AC47" s="5">
        <v>4</v>
      </c>
      <c r="AD47" s="5">
        <v>4</v>
      </c>
      <c r="AE47" s="5">
        <v>12</v>
      </c>
      <c r="AF47" s="5">
        <v>8</v>
      </c>
      <c r="AG47" s="5">
        <v>10</v>
      </c>
      <c r="AH47" s="5">
        <v>4</v>
      </c>
      <c r="AI47" s="5"/>
      <c r="AJ47" s="5">
        <v>1</v>
      </c>
      <c r="AK47" s="5">
        <v>2</v>
      </c>
      <c r="AL47" s="5">
        <v>2</v>
      </c>
      <c r="AM47" s="5">
        <v>1</v>
      </c>
      <c r="AN47" s="5">
        <v>2</v>
      </c>
      <c r="AO47" s="5"/>
      <c r="AP47" s="5">
        <v>1</v>
      </c>
      <c r="AQ47" s="5"/>
    </row>
    <row r="48" spans="1:43" ht="99.95" customHeight="1">
      <c r="A48" s="5" t="s">
        <v>149</v>
      </c>
      <c r="B48" s="5"/>
      <c r="C48" s="5" t="s">
        <v>82</v>
      </c>
      <c r="D48" s="5" t="s">
        <v>153</v>
      </c>
      <c r="E48" s="5" t="s">
        <v>156</v>
      </c>
      <c r="F48" s="6" t="s">
        <v>213</v>
      </c>
      <c r="G48" s="6" t="s">
        <v>315</v>
      </c>
      <c r="H48" s="6" t="s">
        <v>430</v>
      </c>
      <c r="I48" s="6" t="s">
        <v>341</v>
      </c>
      <c r="J48" s="6" t="s">
        <v>481</v>
      </c>
      <c r="K48" s="7">
        <v>110</v>
      </c>
      <c r="L48" s="7">
        <f>K48*O48</f>
        <v>5720</v>
      </c>
      <c r="M48" s="7">
        <v>220</v>
      </c>
      <c r="N48" s="7">
        <f>M48*O48</f>
        <v>11440</v>
      </c>
      <c r="O48" s="5">
        <f t="shared" si="1"/>
        <v>52</v>
      </c>
      <c r="P48" s="5"/>
      <c r="Q48" s="5"/>
      <c r="R48" s="5"/>
      <c r="S48" s="5"/>
      <c r="T48" s="5"/>
      <c r="U48" s="5"/>
      <c r="V48" s="5">
        <v>4</v>
      </c>
      <c r="W48" s="5">
        <v>4</v>
      </c>
      <c r="X48" s="5">
        <v>5</v>
      </c>
      <c r="Y48" s="5">
        <v>6</v>
      </c>
      <c r="Z48" s="5">
        <v>6</v>
      </c>
      <c r="AA48" s="5">
        <v>6</v>
      </c>
      <c r="AB48" s="5">
        <v>6</v>
      </c>
      <c r="AC48" s="5">
        <v>3</v>
      </c>
      <c r="AD48" s="5">
        <v>3</v>
      </c>
      <c r="AE48" s="5">
        <v>3</v>
      </c>
      <c r="AF48" s="5">
        <v>3</v>
      </c>
      <c r="AG48" s="5">
        <v>3</v>
      </c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99.95" customHeight="1">
      <c r="A49" s="5" t="s">
        <v>149</v>
      </c>
      <c r="B49" s="5"/>
      <c r="C49" s="5" t="s">
        <v>135</v>
      </c>
      <c r="D49" s="5" t="s">
        <v>153</v>
      </c>
      <c r="E49" s="5" t="s">
        <v>156</v>
      </c>
      <c r="F49" s="6" t="s">
        <v>266</v>
      </c>
      <c r="G49" s="6" t="s">
        <v>301</v>
      </c>
      <c r="H49" s="6" t="s">
        <v>466</v>
      </c>
      <c r="I49" s="6" t="s">
        <v>338</v>
      </c>
      <c r="J49" s="6" t="s">
        <v>481</v>
      </c>
      <c r="K49" s="7">
        <v>110</v>
      </c>
      <c r="L49" s="7">
        <f>K49*O49</f>
        <v>5720</v>
      </c>
      <c r="M49" s="7">
        <v>220</v>
      </c>
      <c r="N49" s="7">
        <f>M49*O49</f>
        <v>11440</v>
      </c>
      <c r="O49" s="5">
        <f t="shared" si="1"/>
        <v>52</v>
      </c>
      <c r="P49" s="5"/>
      <c r="Q49" s="5"/>
      <c r="R49" s="5"/>
      <c r="S49" s="5"/>
      <c r="T49" s="5"/>
      <c r="U49" s="5"/>
      <c r="V49" s="5">
        <v>5</v>
      </c>
      <c r="W49" s="5">
        <v>5</v>
      </c>
      <c r="X49" s="5">
        <v>4</v>
      </c>
      <c r="Y49" s="5">
        <v>4</v>
      </c>
      <c r="Z49" s="5">
        <v>4</v>
      </c>
      <c r="AA49" s="5">
        <v>5</v>
      </c>
      <c r="AB49" s="5">
        <v>5</v>
      </c>
      <c r="AC49" s="5">
        <v>5</v>
      </c>
      <c r="AD49" s="5">
        <v>5</v>
      </c>
      <c r="AE49" s="5">
        <v>5</v>
      </c>
      <c r="AF49" s="5">
        <v>5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99.95" customHeight="1">
      <c r="A50" s="5" t="s">
        <v>149</v>
      </c>
      <c r="B50" s="5"/>
      <c r="C50" s="5" t="s">
        <v>90</v>
      </c>
      <c r="D50" s="5" t="s">
        <v>154</v>
      </c>
      <c r="E50" s="5" t="s">
        <v>156</v>
      </c>
      <c r="F50" s="6" t="s">
        <v>221</v>
      </c>
      <c r="G50" s="6" t="s">
        <v>304</v>
      </c>
      <c r="H50" s="6" t="s">
        <v>437</v>
      </c>
      <c r="I50" s="6" t="s">
        <v>340</v>
      </c>
      <c r="J50" s="6" t="s">
        <v>477</v>
      </c>
      <c r="K50" s="7">
        <v>75</v>
      </c>
      <c r="L50" s="7">
        <f>K50*O50</f>
        <v>3825</v>
      </c>
      <c r="M50" s="7">
        <v>150</v>
      </c>
      <c r="N50" s="7">
        <f>M50*O50</f>
        <v>7650</v>
      </c>
      <c r="O50" s="5">
        <f t="shared" si="1"/>
        <v>51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>
        <v>1</v>
      </c>
      <c r="AB50" s="5">
        <v>1</v>
      </c>
      <c r="AC50" s="5">
        <v>2</v>
      </c>
      <c r="AD50" s="5">
        <v>3</v>
      </c>
      <c r="AE50" s="5">
        <v>7</v>
      </c>
      <c r="AF50" s="5">
        <v>12</v>
      </c>
      <c r="AG50" s="5">
        <v>8</v>
      </c>
      <c r="AH50" s="5">
        <v>10</v>
      </c>
      <c r="AI50" s="5">
        <v>5</v>
      </c>
      <c r="AJ50" s="5">
        <v>1</v>
      </c>
      <c r="AK50" s="5">
        <v>1</v>
      </c>
      <c r="AL50" s="5"/>
      <c r="AM50" s="5"/>
      <c r="AN50" s="5"/>
      <c r="AO50" s="5"/>
      <c r="AP50" s="5"/>
      <c r="AQ50" s="5"/>
    </row>
    <row r="51" spans="1:43" ht="99.95" customHeight="1">
      <c r="A51" s="5" t="s">
        <v>149</v>
      </c>
      <c r="B51" s="5"/>
      <c r="C51" s="5" t="s">
        <v>110</v>
      </c>
      <c r="D51" s="5" t="s">
        <v>152</v>
      </c>
      <c r="E51" s="5" t="s">
        <v>156</v>
      </c>
      <c r="F51" s="6" t="s">
        <v>241</v>
      </c>
      <c r="G51" s="6" t="s">
        <v>317</v>
      </c>
      <c r="H51" s="6" t="s">
        <v>453</v>
      </c>
      <c r="I51" s="6" t="s">
        <v>356</v>
      </c>
      <c r="J51" s="6" t="s">
        <v>478</v>
      </c>
      <c r="K51" s="7">
        <v>27.5</v>
      </c>
      <c r="L51" s="7">
        <f>K51*O51</f>
        <v>1402.5</v>
      </c>
      <c r="M51" s="7">
        <v>55</v>
      </c>
      <c r="N51" s="7">
        <f>M51*O51</f>
        <v>2805</v>
      </c>
      <c r="O51" s="5">
        <f t="shared" si="1"/>
        <v>51</v>
      </c>
      <c r="P51" s="5"/>
      <c r="Q51" s="5"/>
      <c r="R51" s="5"/>
      <c r="S51" s="5"/>
      <c r="T51" s="5"/>
      <c r="U51" s="5"/>
      <c r="V51" s="5"/>
      <c r="W51" s="5"/>
      <c r="X51" s="5"/>
      <c r="Y51" s="5">
        <v>5</v>
      </c>
      <c r="Z51" s="5">
        <v>7</v>
      </c>
      <c r="AA51" s="5">
        <v>5</v>
      </c>
      <c r="AB51" s="5">
        <v>7</v>
      </c>
      <c r="AC51" s="5">
        <v>10</v>
      </c>
      <c r="AD51" s="5">
        <v>6</v>
      </c>
      <c r="AE51" s="5">
        <v>2</v>
      </c>
      <c r="AF51" s="5">
        <v>5</v>
      </c>
      <c r="AG51" s="5">
        <v>2</v>
      </c>
      <c r="AH51" s="5">
        <v>2</v>
      </c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99.95" customHeight="1">
      <c r="A52" s="5" t="s">
        <v>149</v>
      </c>
      <c r="B52" s="5"/>
      <c r="C52" s="5" t="s">
        <v>35</v>
      </c>
      <c r="D52" s="5" t="s">
        <v>154</v>
      </c>
      <c r="E52" s="5" t="s">
        <v>156</v>
      </c>
      <c r="F52" s="6" t="s">
        <v>166</v>
      </c>
      <c r="G52" s="6" t="s">
        <v>297</v>
      </c>
      <c r="H52" s="6" t="s">
        <v>382</v>
      </c>
      <c r="I52" s="6" t="s">
        <v>323</v>
      </c>
      <c r="J52" s="6" t="s">
        <v>478</v>
      </c>
      <c r="K52" s="7">
        <v>82.5</v>
      </c>
      <c r="L52" s="7">
        <f>K52*O52</f>
        <v>4042.5</v>
      </c>
      <c r="M52" s="7">
        <v>165</v>
      </c>
      <c r="N52" s="7">
        <f>M52*O52</f>
        <v>8085</v>
      </c>
      <c r="O52" s="5">
        <f t="shared" si="1"/>
        <v>49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>
        <v>2</v>
      </c>
      <c r="AD52" s="5">
        <v>4</v>
      </c>
      <c r="AE52" s="5">
        <v>5</v>
      </c>
      <c r="AF52" s="5">
        <v>5</v>
      </c>
      <c r="AG52" s="5">
        <v>12</v>
      </c>
      <c r="AH52" s="5">
        <v>10</v>
      </c>
      <c r="AI52" s="5">
        <v>2</v>
      </c>
      <c r="AJ52" s="5">
        <v>5</v>
      </c>
      <c r="AK52" s="5">
        <v>1</v>
      </c>
      <c r="AL52" s="5">
        <v>1</v>
      </c>
      <c r="AM52" s="5">
        <v>1</v>
      </c>
      <c r="AN52" s="5">
        <v>1</v>
      </c>
      <c r="AO52" s="5"/>
      <c r="AP52" s="5"/>
      <c r="AQ52" s="5"/>
    </row>
    <row r="53" spans="1:43" ht="99.95" customHeight="1">
      <c r="A53" s="5" t="s">
        <v>149</v>
      </c>
      <c r="B53" s="5"/>
      <c r="C53" s="5" t="s">
        <v>80</v>
      </c>
      <c r="D53" s="5" t="s">
        <v>153</v>
      </c>
      <c r="E53" s="5" t="s">
        <v>156</v>
      </c>
      <c r="F53" s="6" t="s">
        <v>211</v>
      </c>
      <c r="G53" s="6" t="s">
        <v>281</v>
      </c>
      <c r="H53" s="6" t="s">
        <v>410</v>
      </c>
      <c r="I53" s="6" t="s">
        <v>341</v>
      </c>
      <c r="J53" s="6" t="s">
        <v>477</v>
      </c>
      <c r="K53" s="7">
        <v>110</v>
      </c>
      <c r="L53" s="7">
        <f>K53*O53</f>
        <v>5390</v>
      </c>
      <c r="M53" s="7">
        <v>220</v>
      </c>
      <c r="N53" s="7">
        <f>M53*O53</f>
        <v>10780</v>
      </c>
      <c r="O53" s="5">
        <f t="shared" si="1"/>
        <v>49</v>
      </c>
      <c r="P53" s="5"/>
      <c r="Q53" s="5"/>
      <c r="R53" s="5"/>
      <c r="S53" s="5"/>
      <c r="T53" s="5"/>
      <c r="U53" s="5"/>
      <c r="V53" s="5">
        <v>2</v>
      </c>
      <c r="W53" s="5">
        <v>5</v>
      </c>
      <c r="X53" s="5">
        <v>7</v>
      </c>
      <c r="Y53" s="5">
        <v>5</v>
      </c>
      <c r="Z53" s="5">
        <v>7</v>
      </c>
      <c r="AA53" s="5">
        <v>7</v>
      </c>
      <c r="AB53" s="5">
        <v>10</v>
      </c>
      <c r="AC53" s="5">
        <v>3</v>
      </c>
      <c r="AD53" s="5">
        <v>3</v>
      </c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99.95" customHeight="1">
      <c r="A54" s="5" t="s">
        <v>149</v>
      </c>
      <c r="B54" s="5"/>
      <c r="C54" s="5" t="s">
        <v>115</v>
      </c>
      <c r="D54" s="5" t="s">
        <v>152</v>
      </c>
      <c r="E54" s="5" t="s">
        <v>156</v>
      </c>
      <c r="F54" s="6" t="s">
        <v>246</v>
      </c>
      <c r="G54" s="6" t="s">
        <v>294</v>
      </c>
      <c r="H54" s="6" t="s">
        <v>452</v>
      </c>
      <c r="I54" s="6" t="s">
        <v>322</v>
      </c>
      <c r="J54" s="6" t="s">
        <v>477</v>
      </c>
      <c r="K54" s="7">
        <v>55</v>
      </c>
      <c r="L54" s="7">
        <f>K54*O54</f>
        <v>2695</v>
      </c>
      <c r="M54" s="7">
        <v>110</v>
      </c>
      <c r="N54" s="7">
        <f>M54*O54</f>
        <v>5390</v>
      </c>
      <c r="O54" s="5">
        <f t="shared" si="1"/>
        <v>49</v>
      </c>
      <c r="P54" s="5"/>
      <c r="Q54" s="5"/>
      <c r="R54" s="5"/>
      <c r="S54" s="5"/>
      <c r="T54" s="5"/>
      <c r="U54" s="5"/>
      <c r="V54" s="5">
        <v>1</v>
      </c>
      <c r="W54" s="5">
        <v>2</v>
      </c>
      <c r="X54" s="5">
        <v>1</v>
      </c>
      <c r="Y54" s="5">
        <v>28</v>
      </c>
      <c r="Z54" s="5">
        <v>2</v>
      </c>
      <c r="AA54" s="5">
        <v>10</v>
      </c>
      <c r="AB54" s="5">
        <v>5</v>
      </c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99.95" customHeight="1">
      <c r="A55" s="5" t="s">
        <v>149</v>
      </c>
      <c r="B55" s="5"/>
      <c r="C55" s="5" t="s">
        <v>137</v>
      </c>
      <c r="D55" s="5" t="s">
        <v>153</v>
      </c>
      <c r="E55" s="5" t="s">
        <v>156</v>
      </c>
      <c r="F55" s="6" t="s">
        <v>268</v>
      </c>
      <c r="G55" s="6" t="s">
        <v>290</v>
      </c>
      <c r="H55" s="6" t="s">
        <v>473</v>
      </c>
      <c r="I55" s="6" t="s">
        <v>327</v>
      </c>
      <c r="J55" s="6" t="s">
        <v>479</v>
      </c>
      <c r="K55" s="7">
        <v>75</v>
      </c>
      <c r="L55" s="7">
        <f>K55*O55</f>
        <v>3675</v>
      </c>
      <c r="M55" s="7">
        <v>150</v>
      </c>
      <c r="N55" s="7">
        <f>M55*O55</f>
        <v>7350</v>
      </c>
      <c r="O55" s="5">
        <f t="shared" si="1"/>
        <v>49</v>
      </c>
      <c r="P55" s="5"/>
      <c r="Q55" s="5"/>
      <c r="R55" s="5"/>
      <c r="S55" s="5"/>
      <c r="T55" s="5"/>
      <c r="U55" s="5"/>
      <c r="V55" s="5">
        <v>2</v>
      </c>
      <c r="W55" s="5">
        <v>2</v>
      </c>
      <c r="X55" s="5">
        <v>7</v>
      </c>
      <c r="Y55" s="5">
        <v>11</v>
      </c>
      <c r="Z55" s="5">
        <v>6</v>
      </c>
      <c r="AA55" s="5">
        <v>7</v>
      </c>
      <c r="AB55" s="5">
        <v>6</v>
      </c>
      <c r="AC55" s="5">
        <v>4</v>
      </c>
      <c r="AD55" s="5">
        <v>4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99.95" customHeight="1">
      <c r="A56" s="5" t="s">
        <v>149</v>
      </c>
      <c r="B56" s="5"/>
      <c r="C56" s="5" t="s">
        <v>111</v>
      </c>
      <c r="D56" s="5" t="s">
        <v>153</v>
      </c>
      <c r="E56" s="5" t="s">
        <v>156</v>
      </c>
      <c r="F56" s="6" t="s">
        <v>242</v>
      </c>
      <c r="G56" s="6" t="s">
        <v>293</v>
      </c>
      <c r="H56" s="6" t="s">
        <v>450</v>
      </c>
      <c r="I56" s="6" t="s">
        <v>337</v>
      </c>
      <c r="J56" s="6" t="s">
        <v>478</v>
      </c>
      <c r="K56" s="7">
        <v>62.5</v>
      </c>
      <c r="L56" s="7">
        <f>K56*O56</f>
        <v>3000</v>
      </c>
      <c r="M56" s="7">
        <v>125</v>
      </c>
      <c r="N56" s="7">
        <f>M56*O56</f>
        <v>6000</v>
      </c>
      <c r="O56" s="5">
        <f t="shared" si="1"/>
        <v>48</v>
      </c>
      <c r="P56" s="5"/>
      <c r="Q56" s="5"/>
      <c r="R56" s="5"/>
      <c r="S56" s="5"/>
      <c r="T56" s="5"/>
      <c r="U56" s="5"/>
      <c r="V56" s="5">
        <v>4</v>
      </c>
      <c r="W56" s="5">
        <v>11</v>
      </c>
      <c r="X56" s="5">
        <v>6</v>
      </c>
      <c r="Y56" s="5"/>
      <c r="Z56" s="5"/>
      <c r="AA56" s="5">
        <v>9</v>
      </c>
      <c r="AB56" s="5">
        <v>9</v>
      </c>
      <c r="AC56" s="5">
        <v>5</v>
      </c>
      <c r="AD56" s="5">
        <v>4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99.95" customHeight="1">
      <c r="A57" s="5" t="s">
        <v>149</v>
      </c>
      <c r="B57" s="5"/>
      <c r="C57" s="5" t="s">
        <v>32</v>
      </c>
      <c r="D57" s="5" t="s">
        <v>153</v>
      </c>
      <c r="E57" s="5" t="s">
        <v>156</v>
      </c>
      <c r="F57" s="6" t="s">
        <v>163</v>
      </c>
      <c r="G57" s="6" t="s">
        <v>290</v>
      </c>
      <c r="H57" s="6" t="s">
        <v>375</v>
      </c>
      <c r="I57" s="6" t="s">
        <v>323</v>
      </c>
      <c r="J57" s="6" t="s">
        <v>478</v>
      </c>
      <c r="K57" s="7">
        <v>70</v>
      </c>
      <c r="L57" s="7">
        <f>K57*O57</f>
        <v>3290</v>
      </c>
      <c r="M57" s="7">
        <v>140</v>
      </c>
      <c r="N57" s="7">
        <f>M57*O57</f>
        <v>6580</v>
      </c>
      <c r="O57" s="5">
        <f t="shared" si="1"/>
        <v>47</v>
      </c>
      <c r="P57" s="5"/>
      <c r="Q57" s="5"/>
      <c r="R57" s="5"/>
      <c r="S57" s="5"/>
      <c r="T57" s="5"/>
      <c r="U57" s="5"/>
      <c r="V57" s="5">
        <v>5</v>
      </c>
      <c r="W57" s="5">
        <v>8</v>
      </c>
      <c r="X57" s="5">
        <v>10</v>
      </c>
      <c r="Y57" s="5">
        <v>7</v>
      </c>
      <c r="Z57" s="5">
        <v>9</v>
      </c>
      <c r="AA57" s="5">
        <v>1</v>
      </c>
      <c r="AB57" s="5">
        <v>1</v>
      </c>
      <c r="AC57" s="5">
        <v>2</v>
      </c>
      <c r="AD57" s="5">
        <v>3</v>
      </c>
      <c r="AE57" s="5">
        <v>1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99.95" customHeight="1">
      <c r="A58" s="5" t="s">
        <v>149</v>
      </c>
      <c r="B58" s="5"/>
      <c r="C58" s="5" t="s">
        <v>114</v>
      </c>
      <c r="D58" s="5" t="s">
        <v>152</v>
      </c>
      <c r="E58" s="5" t="s">
        <v>156</v>
      </c>
      <c r="F58" s="6" t="s">
        <v>245</v>
      </c>
      <c r="G58" s="6" t="s">
        <v>314</v>
      </c>
      <c r="H58" s="6" t="s">
        <v>455</v>
      </c>
      <c r="I58" s="6" t="s">
        <v>364</v>
      </c>
      <c r="J58" s="6" t="s">
        <v>478</v>
      </c>
      <c r="K58" s="7">
        <v>37.5</v>
      </c>
      <c r="L58" s="7">
        <f>K58*O58</f>
        <v>1762.5</v>
      </c>
      <c r="M58" s="7">
        <v>75</v>
      </c>
      <c r="N58" s="7">
        <f>M58*O58</f>
        <v>3525</v>
      </c>
      <c r="O58" s="5">
        <f t="shared" si="1"/>
        <v>47</v>
      </c>
      <c r="P58" s="5"/>
      <c r="Q58" s="5"/>
      <c r="R58" s="5"/>
      <c r="S58" s="5"/>
      <c r="T58" s="5"/>
      <c r="U58" s="5"/>
      <c r="V58" s="5"/>
      <c r="W58" s="5">
        <v>8</v>
      </c>
      <c r="X58" s="5">
        <v>10</v>
      </c>
      <c r="Y58" s="5">
        <v>17</v>
      </c>
      <c r="Z58" s="5">
        <v>12</v>
      </c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99.95" customHeight="1">
      <c r="A59" s="5" t="s">
        <v>149</v>
      </c>
      <c r="B59" s="5"/>
      <c r="C59" s="5" t="s">
        <v>46</v>
      </c>
      <c r="D59" s="5" t="s">
        <v>152</v>
      </c>
      <c r="E59" s="5" t="s">
        <v>156</v>
      </c>
      <c r="F59" s="6" t="s">
        <v>177</v>
      </c>
      <c r="G59" s="6" t="s">
        <v>284</v>
      </c>
      <c r="H59" s="6" t="s">
        <v>392</v>
      </c>
      <c r="I59" s="6" t="s">
        <v>347</v>
      </c>
      <c r="J59" s="6" t="s">
        <v>478</v>
      </c>
      <c r="K59" s="7">
        <v>190</v>
      </c>
      <c r="L59" s="7">
        <f>K59*O59</f>
        <v>8740</v>
      </c>
      <c r="M59" s="7">
        <v>380</v>
      </c>
      <c r="N59" s="7">
        <f>M59*O59</f>
        <v>17480</v>
      </c>
      <c r="O59" s="5">
        <f t="shared" si="1"/>
        <v>46</v>
      </c>
      <c r="P59" s="5"/>
      <c r="Q59" s="5"/>
      <c r="R59" s="5"/>
      <c r="S59" s="5"/>
      <c r="T59" s="5"/>
      <c r="U59" s="5"/>
      <c r="V59" s="5"/>
      <c r="W59" s="5"/>
      <c r="X59" s="5"/>
      <c r="Y59" s="5">
        <v>2</v>
      </c>
      <c r="Z59" s="5">
        <v>3</v>
      </c>
      <c r="AA59" s="5">
        <v>3</v>
      </c>
      <c r="AB59" s="5">
        <v>3</v>
      </c>
      <c r="AC59" s="5">
        <v>4</v>
      </c>
      <c r="AD59" s="5">
        <v>5</v>
      </c>
      <c r="AE59" s="5">
        <v>5</v>
      </c>
      <c r="AF59" s="5">
        <v>7</v>
      </c>
      <c r="AG59" s="5">
        <v>3</v>
      </c>
      <c r="AH59" s="5">
        <v>5</v>
      </c>
      <c r="AI59" s="5">
        <v>3</v>
      </c>
      <c r="AJ59" s="5">
        <v>3</v>
      </c>
      <c r="AK59" s="5"/>
      <c r="AL59" s="5"/>
      <c r="AM59" s="5"/>
      <c r="AN59" s="5"/>
      <c r="AO59" s="5"/>
      <c r="AP59" s="5"/>
      <c r="AQ59" s="5"/>
    </row>
    <row r="60" spans="1:43" ht="99.95" customHeight="1">
      <c r="A60" s="5" t="s">
        <v>149</v>
      </c>
      <c r="B60" s="5"/>
      <c r="C60" s="5" t="s">
        <v>65</v>
      </c>
      <c r="D60" s="5" t="s">
        <v>152</v>
      </c>
      <c r="E60" s="5" t="s">
        <v>156</v>
      </c>
      <c r="F60" s="6" t="s">
        <v>196</v>
      </c>
      <c r="G60" s="6" t="s">
        <v>310</v>
      </c>
      <c r="H60" s="6" t="s">
        <v>418</v>
      </c>
      <c r="I60" s="6" t="s">
        <v>357</v>
      </c>
      <c r="J60" s="6" t="s">
        <v>481</v>
      </c>
      <c r="K60" s="7">
        <v>37.5</v>
      </c>
      <c r="L60" s="7">
        <f>K60*O60</f>
        <v>1687.5</v>
      </c>
      <c r="M60" s="7">
        <v>75</v>
      </c>
      <c r="N60" s="7">
        <f>M60*O60</f>
        <v>3375</v>
      </c>
      <c r="O60" s="5">
        <f t="shared" si="1"/>
        <v>45</v>
      </c>
      <c r="P60" s="5"/>
      <c r="Q60" s="5">
        <v>4</v>
      </c>
      <c r="R60" s="5">
        <v>1</v>
      </c>
      <c r="S60" s="5">
        <v>2</v>
      </c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>
        <v>6</v>
      </c>
      <c r="AJ60" s="5"/>
      <c r="AK60" s="5">
        <v>9</v>
      </c>
      <c r="AL60" s="5">
        <v>4</v>
      </c>
      <c r="AM60" s="5">
        <v>7</v>
      </c>
      <c r="AN60" s="5">
        <v>3</v>
      </c>
      <c r="AO60" s="5">
        <v>7</v>
      </c>
      <c r="AP60" s="5">
        <v>2</v>
      </c>
      <c r="AQ60" s="5"/>
    </row>
    <row r="61" spans="1:43" ht="99.95" customHeight="1">
      <c r="A61" s="5" t="s">
        <v>149</v>
      </c>
      <c r="B61" s="5"/>
      <c r="C61" s="5" t="s">
        <v>86</v>
      </c>
      <c r="D61" s="5" t="s">
        <v>153</v>
      </c>
      <c r="E61" s="5" t="s">
        <v>156</v>
      </c>
      <c r="F61" s="6" t="s">
        <v>217</v>
      </c>
      <c r="G61" s="6" t="s">
        <v>286</v>
      </c>
      <c r="H61" s="6" t="s">
        <v>376</v>
      </c>
      <c r="I61" s="6" t="s">
        <v>353</v>
      </c>
      <c r="J61" s="6" t="s">
        <v>478</v>
      </c>
      <c r="K61" s="7">
        <v>55</v>
      </c>
      <c r="L61" s="7">
        <f>K61*O61</f>
        <v>2475</v>
      </c>
      <c r="M61" s="7">
        <v>110</v>
      </c>
      <c r="N61" s="7">
        <f>M61*O61</f>
        <v>4950</v>
      </c>
      <c r="O61" s="5">
        <f t="shared" si="1"/>
        <v>45</v>
      </c>
      <c r="P61" s="5"/>
      <c r="Q61" s="5"/>
      <c r="R61" s="5"/>
      <c r="S61" s="5"/>
      <c r="T61" s="5"/>
      <c r="U61" s="5"/>
      <c r="V61" s="5">
        <v>1</v>
      </c>
      <c r="W61" s="5">
        <v>3</v>
      </c>
      <c r="X61" s="5">
        <v>10</v>
      </c>
      <c r="Y61" s="5">
        <v>10</v>
      </c>
      <c r="Z61" s="5">
        <v>9</v>
      </c>
      <c r="AA61" s="5">
        <v>4</v>
      </c>
      <c r="AB61" s="5">
        <v>7</v>
      </c>
      <c r="AC61" s="5">
        <v>1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99.95" customHeight="1">
      <c r="A62" s="5" t="s">
        <v>149</v>
      </c>
      <c r="B62" s="5"/>
      <c r="C62" s="5" t="s">
        <v>50</v>
      </c>
      <c r="D62" s="5" t="s">
        <v>154</v>
      </c>
      <c r="E62" s="5" t="s">
        <v>156</v>
      </c>
      <c r="F62" s="6" t="s">
        <v>181</v>
      </c>
      <c r="G62" s="6" t="s">
        <v>283</v>
      </c>
      <c r="H62" s="6" t="s">
        <v>402</v>
      </c>
      <c r="I62" s="6" t="s">
        <v>323</v>
      </c>
      <c r="J62" s="6" t="s">
        <v>481</v>
      </c>
      <c r="K62" s="7">
        <v>82.5</v>
      </c>
      <c r="L62" s="7">
        <f>K62*O62</f>
        <v>3547.5</v>
      </c>
      <c r="M62" s="7">
        <v>165</v>
      </c>
      <c r="N62" s="7">
        <f>M62*O62</f>
        <v>7095</v>
      </c>
      <c r="O62" s="5">
        <f t="shared" si="1"/>
        <v>43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>
        <v>1</v>
      </c>
      <c r="AC62" s="5">
        <v>2</v>
      </c>
      <c r="AD62" s="5">
        <v>5</v>
      </c>
      <c r="AE62" s="5">
        <v>9</v>
      </c>
      <c r="AF62" s="5">
        <v>4</v>
      </c>
      <c r="AG62" s="5">
        <v>4</v>
      </c>
      <c r="AH62" s="5">
        <v>4</v>
      </c>
      <c r="AI62" s="5">
        <v>3</v>
      </c>
      <c r="AJ62" s="5">
        <v>5</v>
      </c>
      <c r="AK62" s="5">
        <v>4</v>
      </c>
      <c r="AL62" s="5">
        <v>1</v>
      </c>
      <c r="AM62" s="5">
        <v>1</v>
      </c>
      <c r="AN62" s="5"/>
      <c r="AO62" s="5"/>
      <c r="AP62" s="5"/>
      <c r="AQ62" s="5"/>
    </row>
    <row r="63" spans="1:43" ht="99.95" customHeight="1">
      <c r="A63" s="5" t="s">
        <v>149</v>
      </c>
      <c r="B63" s="5"/>
      <c r="C63" s="5" t="s">
        <v>34</v>
      </c>
      <c r="D63" s="5" t="s">
        <v>153</v>
      </c>
      <c r="E63" s="5" t="s">
        <v>156</v>
      </c>
      <c r="F63" s="6" t="s">
        <v>165</v>
      </c>
      <c r="G63" s="6" t="s">
        <v>293</v>
      </c>
      <c r="H63" s="6" t="s">
        <v>379</v>
      </c>
      <c r="I63" s="6" t="s">
        <v>323</v>
      </c>
      <c r="J63" s="6" t="s">
        <v>477</v>
      </c>
      <c r="K63" s="7">
        <v>82.5</v>
      </c>
      <c r="L63" s="7">
        <f>K63*O63</f>
        <v>3382.5</v>
      </c>
      <c r="M63" s="7">
        <v>165</v>
      </c>
      <c r="N63" s="7">
        <f>M63*O63</f>
        <v>6765</v>
      </c>
      <c r="O63" s="5">
        <f t="shared" si="1"/>
        <v>41</v>
      </c>
      <c r="P63" s="5"/>
      <c r="Q63" s="5"/>
      <c r="R63" s="5"/>
      <c r="S63" s="5"/>
      <c r="T63" s="5"/>
      <c r="U63" s="5"/>
      <c r="V63" s="5">
        <v>2</v>
      </c>
      <c r="W63" s="5">
        <v>4</v>
      </c>
      <c r="X63" s="5">
        <v>10</v>
      </c>
      <c r="Y63" s="5">
        <v>4</v>
      </c>
      <c r="Z63" s="5">
        <v>4</v>
      </c>
      <c r="AA63" s="5">
        <v>7</v>
      </c>
      <c r="AB63" s="5">
        <v>7</v>
      </c>
      <c r="AC63" s="5">
        <v>3</v>
      </c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99.95" customHeight="1">
      <c r="A64" s="5" t="s">
        <v>149</v>
      </c>
      <c r="B64" s="5"/>
      <c r="C64" s="5" t="s">
        <v>85</v>
      </c>
      <c r="D64" s="5" t="s">
        <v>154</v>
      </c>
      <c r="E64" s="5" t="s">
        <v>156</v>
      </c>
      <c r="F64" s="6" t="s">
        <v>216</v>
      </c>
      <c r="G64" s="6" t="s">
        <v>284</v>
      </c>
      <c r="H64" s="6" t="s">
        <v>433</v>
      </c>
      <c r="I64" s="6" t="s">
        <v>361</v>
      </c>
      <c r="J64" s="6" t="s">
        <v>481</v>
      </c>
      <c r="K64" s="7">
        <v>75</v>
      </c>
      <c r="L64" s="7">
        <f>K64*O64</f>
        <v>3075</v>
      </c>
      <c r="M64" s="7">
        <v>150</v>
      </c>
      <c r="N64" s="7">
        <f>M64*O64</f>
        <v>6150</v>
      </c>
      <c r="O64" s="5">
        <f t="shared" si="1"/>
        <v>41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>
        <v>1</v>
      </c>
      <c r="AB64" s="5">
        <v>3</v>
      </c>
      <c r="AC64" s="5">
        <v>3</v>
      </c>
      <c r="AD64" s="5">
        <v>3</v>
      </c>
      <c r="AE64" s="5">
        <v>5</v>
      </c>
      <c r="AF64" s="5">
        <v>6</v>
      </c>
      <c r="AG64" s="5">
        <v>6</v>
      </c>
      <c r="AH64" s="5">
        <v>3</v>
      </c>
      <c r="AI64" s="5">
        <v>5</v>
      </c>
      <c r="AJ64" s="5"/>
      <c r="AK64" s="5">
        <v>2</v>
      </c>
      <c r="AL64" s="5">
        <v>1</v>
      </c>
      <c r="AM64" s="5">
        <v>1</v>
      </c>
      <c r="AN64" s="5">
        <v>1</v>
      </c>
      <c r="AO64" s="5">
        <v>1</v>
      </c>
      <c r="AP64" s="5"/>
      <c r="AQ64" s="5"/>
    </row>
    <row r="65" spans="1:43" ht="99.95" customHeight="1">
      <c r="A65" s="5" t="s">
        <v>149</v>
      </c>
      <c r="B65" s="5"/>
      <c r="C65" s="5" t="s">
        <v>134</v>
      </c>
      <c r="D65" s="5" t="s">
        <v>154</v>
      </c>
      <c r="E65" s="5" t="s">
        <v>156</v>
      </c>
      <c r="F65" s="6" t="s">
        <v>265</v>
      </c>
      <c r="G65" s="6" t="s">
        <v>315</v>
      </c>
      <c r="H65" s="6" t="s">
        <v>471</v>
      </c>
      <c r="I65" s="6" t="s">
        <v>327</v>
      </c>
      <c r="J65" s="6" t="s">
        <v>477</v>
      </c>
      <c r="K65" s="7">
        <v>102.5</v>
      </c>
      <c r="L65" s="7">
        <f>K65*O65</f>
        <v>4202.5</v>
      </c>
      <c r="M65" s="7">
        <v>205</v>
      </c>
      <c r="N65" s="7">
        <f>M65*O65</f>
        <v>8405</v>
      </c>
      <c r="O65" s="5">
        <f t="shared" si="1"/>
        <v>41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>
        <v>1</v>
      </c>
      <c r="AC65" s="5">
        <v>1</v>
      </c>
      <c r="AD65" s="5">
        <v>3</v>
      </c>
      <c r="AE65" s="5">
        <v>5</v>
      </c>
      <c r="AF65" s="5">
        <v>4</v>
      </c>
      <c r="AG65" s="5">
        <v>4</v>
      </c>
      <c r="AH65" s="5">
        <v>5</v>
      </c>
      <c r="AI65" s="5">
        <v>5</v>
      </c>
      <c r="AJ65" s="5">
        <v>4</v>
      </c>
      <c r="AK65" s="5">
        <v>2</v>
      </c>
      <c r="AL65" s="5">
        <v>3</v>
      </c>
      <c r="AM65" s="5">
        <v>3</v>
      </c>
      <c r="AN65" s="5">
        <v>1</v>
      </c>
      <c r="AO65" s="5"/>
      <c r="AP65" s="5"/>
      <c r="AQ65" s="5"/>
    </row>
    <row r="66" spans="1:43" ht="99.95" customHeight="1">
      <c r="A66" s="5" t="s">
        <v>149</v>
      </c>
      <c r="B66" s="5"/>
      <c r="C66" s="5" t="s">
        <v>36</v>
      </c>
      <c r="D66" s="5" t="s">
        <v>152</v>
      </c>
      <c r="E66" s="5" t="s">
        <v>156</v>
      </c>
      <c r="F66" s="6" t="s">
        <v>167</v>
      </c>
      <c r="G66" s="6" t="s">
        <v>286</v>
      </c>
      <c r="H66" s="6" t="s">
        <v>385</v>
      </c>
      <c r="I66" s="6" t="s">
        <v>323</v>
      </c>
      <c r="J66" s="6" t="s">
        <v>478</v>
      </c>
      <c r="K66" s="7">
        <v>25</v>
      </c>
      <c r="L66" s="7">
        <f>K66*O66</f>
        <v>1000</v>
      </c>
      <c r="M66" s="7">
        <v>50</v>
      </c>
      <c r="N66" s="7">
        <f>M66*O66</f>
        <v>2000</v>
      </c>
      <c r="O66" s="5">
        <f t="shared" si="1"/>
        <v>40</v>
      </c>
      <c r="P66" s="5"/>
      <c r="Q66" s="5">
        <v>7</v>
      </c>
      <c r="R66" s="5"/>
      <c r="S66" s="5"/>
      <c r="T66" s="5">
        <v>2</v>
      </c>
      <c r="U66" s="5"/>
      <c r="V66" s="5"/>
      <c r="W66" s="5">
        <v>30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>
        <v>1</v>
      </c>
      <c r="AQ66" s="5"/>
    </row>
    <row r="67" spans="1:43" ht="99.95" customHeight="1">
      <c r="A67" s="5" t="s">
        <v>149</v>
      </c>
      <c r="B67" s="5"/>
      <c r="C67" s="5" t="s">
        <v>59</v>
      </c>
      <c r="D67" s="5" t="s">
        <v>152</v>
      </c>
      <c r="E67" s="5" t="s">
        <v>156</v>
      </c>
      <c r="F67" s="6" t="s">
        <v>190</v>
      </c>
      <c r="G67" s="6" t="s">
        <v>295</v>
      </c>
      <c r="H67" s="6" t="s">
        <v>413</v>
      </c>
      <c r="I67" s="6" t="s">
        <v>337</v>
      </c>
      <c r="J67" s="6" t="s">
        <v>478</v>
      </c>
      <c r="K67" s="7">
        <v>42.5</v>
      </c>
      <c r="L67" s="7">
        <f>K67*O67</f>
        <v>1700</v>
      </c>
      <c r="M67" s="7">
        <v>85</v>
      </c>
      <c r="N67" s="7">
        <f>M67*O67</f>
        <v>3400</v>
      </c>
      <c r="O67" s="5">
        <f t="shared" ref="O67:O122" si="2">SUM(P67:AQ67)</f>
        <v>40</v>
      </c>
      <c r="P67" s="5"/>
      <c r="Q67" s="5"/>
      <c r="R67" s="5"/>
      <c r="S67" s="5"/>
      <c r="T67" s="5"/>
      <c r="U67" s="5"/>
      <c r="V67" s="5">
        <v>4</v>
      </c>
      <c r="W67" s="5">
        <v>4</v>
      </c>
      <c r="X67" s="5">
        <v>6</v>
      </c>
      <c r="Y67" s="5">
        <v>6</v>
      </c>
      <c r="Z67" s="5">
        <v>7</v>
      </c>
      <c r="AA67" s="5">
        <v>9</v>
      </c>
      <c r="AB67" s="5">
        <v>4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99.95" customHeight="1">
      <c r="A68" s="5" t="s">
        <v>149</v>
      </c>
      <c r="B68" s="5"/>
      <c r="C68" s="5" t="s">
        <v>70</v>
      </c>
      <c r="D68" s="5" t="s">
        <v>154</v>
      </c>
      <c r="E68" s="5" t="s">
        <v>156</v>
      </c>
      <c r="F68" s="6" t="s">
        <v>201</v>
      </c>
      <c r="G68" s="6" t="s">
        <v>287</v>
      </c>
      <c r="H68" s="6" t="s">
        <v>403</v>
      </c>
      <c r="I68" s="6" t="s">
        <v>325</v>
      </c>
      <c r="J68" s="6" t="s">
        <v>481</v>
      </c>
      <c r="K68" s="7">
        <v>82.5</v>
      </c>
      <c r="L68" s="7">
        <f>K68*O68</f>
        <v>3300</v>
      </c>
      <c r="M68" s="7">
        <v>165</v>
      </c>
      <c r="N68" s="7">
        <f>M68*O68</f>
        <v>6600</v>
      </c>
      <c r="O68" s="5">
        <f t="shared" si="2"/>
        <v>40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>
        <v>1</v>
      </c>
      <c r="AC68" s="5">
        <v>4</v>
      </c>
      <c r="AD68" s="5">
        <v>3</v>
      </c>
      <c r="AE68" s="5">
        <v>10</v>
      </c>
      <c r="AF68" s="5">
        <v>5</v>
      </c>
      <c r="AG68" s="5">
        <v>4</v>
      </c>
      <c r="AH68" s="5">
        <v>5</v>
      </c>
      <c r="AI68" s="5">
        <v>4</v>
      </c>
      <c r="AJ68" s="5">
        <v>1</v>
      </c>
      <c r="AK68" s="5">
        <v>2</v>
      </c>
      <c r="AL68" s="5">
        <v>1</v>
      </c>
      <c r="AM68" s="5"/>
      <c r="AN68" s="5"/>
      <c r="AO68" s="5"/>
      <c r="AP68" s="5"/>
      <c r="AQ68" s="5"/>
    </row>
    <row r="69" spans="1:43" ht="99.95" customHeight="1">
      <c r="A69" s="5" t="s">
        <v>149</v>
      </c>
      <c r="B69" s="5"/>
      <c r="C69" s="5" t="s">
        <v>75</v>
      </c>
      <c r="D69" s="5" t="s">
        <v>154</v>
      </c>
      <c r="E69" s="5" t="s">
        <v>156</v>
      </c>
      <c r="F69" s="6" t="s">
        <v>206</v>
      </c>
      <c r="G69" s="6" t="s">
        <v>312</v>
      </c>
      <c r="H69" s="6" t="s">
        <v>400</v>
      </c>
      <c r="I69" s="6" t="s">
        <v>323</v>
      </c>
      <c r="J69" s="6" t="s">
        <v>477</v>
      </c>
      <c r="K69" s="7">
        <v>110</v>
      </c>
      <c r="L69" s="7">
        <f>K69*O69</f>
        <v>4400</v>
      </c>
      <c r="M69" s="7">
        <v>220</v>
      </c>
      <c r="N69" s="7">
        <f>M69*O69</f>
        <v>8800</v>
      </c>
      <c r="O69" s="5">
        <f t="shared" si="2"/>
        <v>40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>
        <v>2</v>
      </c>
      <c r="AD69" s="5">
        <v>4</v>
      </c>
      <c r="AE69" s="5">
        <v>6</v>
      </c>
      <c r="AF69" s="5">
        <v>4</v>
      </c>
      <c r="AG69" s="5">
        <v>7</v>
      </c>
      <c r="AH69" s="5">
        <v>4</v>
      </c>
      <c r="AI69" s="5">
        <v>3</v>
      </c>
      <c r="AJ69" s="5">
        <v>3</v>
      </c>
      <c r="AK69" s="5">
        <v>2</v>
      </c>
      <c r="AL69" s="5">
        <v>2</v>
      </c>
      <c r="AM69" s="5">
        <v>1</v>
      </c>
      <c r="AN69" s="5">
        <v>2</v>
      </c>
      <c r="AO69" s="5"/>
      <c r="AP69" s="5"/>
      <c r="AQ69" s="5"/>
    </row>
    <row r="70" spans="1:43" ht="99.95" customHeight="1">
      <c r="A70" s="5" t="s">
        <v>149</v>
      </c>
      <c r="B70" s="5"/>
      <c r="C70" s="5" t="s">
        <v>87</v>
      </c>
      <c r="D70" s="5" t="s">
        <v>153</v>
      </c>
      <c r="E70" s="5" t="s">
        <v>156</v>
      </c>
      <c r="F70" s="6" t="s">
        <v>218</v>
      </c>
      <c r="G70" s="6" t="s">
        <v>290</v>
      </c>
      <c r="H70" s="6" t="s">
        <v>434</v>
      </c>
      <c r="I70" s="6" t="s">
        <v>341</v>
      </c>
      <c r="J70" s="6" t="s">
        <v>478</v>
      </c>
      <c r="K70" s="7">
        <v>47.5</v>
      </c>
      <c r="L70" s="7">
        <f>K70*O70</f>
        <v>1900</v>
      </c>
      <c r="M70" s="7">
        <v>95</v>
      </c>
      <c r="N70" s="7">
        <f>M70*O70</f>
        <v>3800</v>
      </c>
      <c r="O70" s="5">
        <f t="shared" si="2"/>
        <v>40</v>
      </c>
      <c r="P70" s="5"/>
      <c r="Q70" s="5"/>
      <c r="R70" s="5"/>
      <c r="S70" s="5"/>
      <c r="T70" s="5"/>
      <c r="U70" s="5"/>
      <c r="V70" s="5">
        <v>3</v>
      </c>
      <c r="W70" s="5"/>
      <c r="X70" s="5">
        <v>5</v>
      </c>
      <c r="Y70" s="5">
        <v>5</v>
      </c>
      <c r="Z70" s="5">
        <v>3</v>
      </c>
      <c r="AA70" s="5">
        <v>4</v>
      </c>
      <c r="AB70" s="5">
        <v>7</v>
      </c>
      <c r="AC70" s="5">
        <v>4</v>
      </c>
      <c r="AD70" s="5">
        <v>4</v>
      </c>
      <c r="AE70" s="5">
        <v>5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9.95" customHeight="1">
      <c r="A71" s="5" t="s">
        <v>149</v>
      </c>
      <c r="B71" s="5"/>
      <c r="C71" s="5" t="s">
        <v>60</v>
      </c>
      <c r="D71" s="5" t="s">
        <v>152</v>
      </c>
      <c r="E71" s="5" t="s">
        <v>156</v>
      </c>
      <c r="F71" s="6" t="s">
        <v>191</v>
      </c>
      <c r="G71" s="6" t="s">
        <v>283</v>
      </c>
      <c r="H71" s="6" t="s">
        <v>414</v>
      </c>
      <c r="I71" s="6" t="s">
        <v>357</v>
      </c>
      <c r="J71" s="6" t="s">
        <v>479</v>
      </c>
      <c r="K71" s="7">
        <v>37.5</v>
      </c>
      <c r="L71" s="7">
        <f>K71*O71</f>
        <v>1462.5</v>
      </c>
      <c r="M71" s="7">
        <v>75</v>
      </c>
      <c r="N71" s="7">
        <f>M71*O71</f>
        <v>2925</v>
      </c>
      <c r="O71" s="5">
        <f t="shared" si="2"/>
        <v>39</v>
      </c>
      <c r="P71" s="5"/>
      <c r="Q71" s="5">
        <v>3</v>
      </c>
      <c r="R71" s="5">
        <v>1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>
        <v>5</v>
      </c>
      <c r="AJ71" s="5"/>
      <c r="AK71" s="5">
        <v>3</v>
      </c>
      <c r="AL71" s="5">
        <v>4</v>
      </c>
      <c r="AM71" s="5">
        <v>9</v>
      </c>
      <c r="AN71" s="5">
        <v>6</v>
      </c>
      <c r="AO71" s="5">
        <v>5</v>
      </c>
      <c r="AP71" s="5">
        <v>3</v>
      </c>
      <c r="AQ71" s="5"/>
    </row>
    <row r="72" spans="1:43" ht="99.95" customHeight="1">
      <c r="A72" s="5" t="s">
        <v>149</v>
      </c>
      <c r="B72" s="5"/>
      <c r="C72" s="5" t="s">
        <v>83</v>
      </c>
      <c r="D72" s="5" t="s">
        <v>154</v>
      </c>
      <c r="E72" s="5" t="s">
        <v>156</v>
      </c>
      <c r="F72" s="6" t="s">
        <v>214</v>
      </c>
      <c r="G72" s="6" t="s">
        <v>286</v>
      </c>
      <c r="H72" s="6" t="s">
        <v>431</v>
      </c>
      <c r="I72" s="6" t="s">
        <v>361</v>
      </c>
      <c r="J72" s="6" t="s">
        <v>481</v>
      </c>
      <c r="K72" s="7">
        <v>75</v>
      </c>
      <c r="L72" s="7">
        <f>K72*O72</f>
        <v>2925</v>
      </c>
      <c r="M72" s="7">
        <v>150</v>
      </c>
      <c r="N72" s="7">
        <f>M72*O72</f>
        <v>5850</v>
      </c>
      <c r="O72" s="5">
        <f t="shared" si="2"/>
        <v>39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>
        <v>5</v>
      </c>
      <c r="AE72" s="5">
        <v>6</v>
      </c>
      <c r="AF72" s="5">
        <v>6</v>
      </c>
      <c r="AG72" s="5">
        <v>6</v>
      </c>
      <c r="AH72" s="5">
        <v>6</v>
      </c>
      <c r="AI72" s="5">
        <v>6</v>
      </c>
      <c r="AJ72" s="5">
        <v>3</v>
      </c>
      <c r="AK72" s="5"/>
      <c r="AL72" s="5"/>
      <c r="AM72" s="5">
        <v>1</v>
      </c>
      <c r="AN72" s="5"/>
      <c r="AO72" s="5"/>
      <c r="AP72" s="5"/>
      <c r="AQ72" s="5"/>
    </row>
    <row r="73" spans="1:43" ht="99.95" customHeight="1">
      <c r="A73" s="5" t="s">
        <v>149</v>
      </c>
      <c r="B73" s="5"/>
      <c r="C73" s="5" t="s">
        <v>132</v>
      </c>
      <c r="D73" s="5" t="s">
        <v>153</v>
      </c>
      <c r="E73" s="5" t="s">
        <v>156</v>
      </c>
      <c r="F73" s="6" t="s">
        <v>263</v>
      </c>
      <c r="G73" s="6" t="s">
        <v>315</v>
      </c>
      <c r="H73" s="6" t="s">
        <v>470</v>
      </c>
      <c r="I73" s="6" t="s">
        <v>323</v>
      </c>
      <c r="J73" s="6" t="s">
        <v>480</v>
      </c>
      <c r="K73" s="7">
        <v>55</v>
      </c>
      <c r="L73" s="7">
        <f>K73*O73</f>
        <v>2145</v>
      </c>
      <c r="M73" s="7">
        <v>110</v>
      </c>
      <c r="N73" s="7">
        <f>M73*O73</f>
        <v>4290</v>
      </c>
      <c r="O73" s="5">
        <f t="shared" si="2"/>
        <v>39</v>
      </c>
      <c r="P73" s="5"/>
      <c r="Q73" s="5"/>
      <c r="R73" s="5"/>
      <c r="S73" s="5"/>
      <c r="T73" s="5"/>
      <c r="U73" s="5"/>
      <c r="V73" s="5">
        <v>4</v>
      </c>
      <c r="W73" s="5">
        <v>5</v>
      </c>
      <c r="X73" s="5">
        <v>5</v>
      </c>
      <c r="Y73" s="5">
        <v>5</v>
      </c>
      <c r="Z73" s="5">
        <v>5</v>
      </c>
      <c r="AA73" s="5">
        <v>5</v>
      </c>
      <c r="AB73" s="5">
        <v>6</v>
      </c>
      <c r="AC73" s="5">
        <v>4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99.95" customHeight="1">
      <c r="A74" s="5" t="s">
        <v>149</v>
      </c>
      <c r="B74" s="5"/>
      <c r="C74" s="5" t="s">
        <v>94</v>
      </c>
      <c r="D74" s="5" t="s">
        <v>152</v>
      </c>
      <c r="E74" s="5" t="s">
        <v>156</v>
      </c>
      <c r="F74" s="6" t="s">
        <v>225</v>
      </c>
      <c r="G74" s="6" t="s">
        <v>281</v>
      </c>
      <c r="H74" s="6" t="s">
        <v>440</v>
      </c>
      <c r="I74" s="6" t="s">
        <v>341</v>
      </c>
      <c r="J74" s="6" t="s">
        <v>477</v>
      </c>
      <c r="K74" s="7">
        <v>67.5</v>
      </c>
      <c r="L74" s="7">
        <f>K74*O74</f>
        <v>2565</v>
      </c>
      <c r="M74" s="7">
        <v>135</v>
      </c>
      <c r="N74" s="7">
        <f>M74*O74</f>
        <v>5130</v>
      </c>
      <c r="O74" s="5">
        <f t="shared" si="2"/>
        <v>38</v>
      </c>
      <c r="P74" s="5"/>
      <c r="Q74" s="5"/>
      <c r="R74" s="5"/>
      <c r="S74" s="5"/>
      <c r="T74" s="5"/>
      <c r="U74" s="5"/>
      <c r="V74" s="5">
        <v>3</v>
      </c>
      <c r="W74" s="5">
        <v>4</v>
      </c>
      <c r="X74" s="5">
        <v>10</v>
      </c>
      <c r="Y74" s="5">
        <v>11</v>
      </c>
      <c r="Z74" s="5">
        <v>4</v>
      </c>
      <c r="AA74" s="5">
        <v>3</v>
      </c>
      <c r="AB74" s="5">
        <v>3</v>
      </c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1:43" ht="99.95" customHeight="1">
      <c r="A75" s="5" t="s">
        <v>149</v>
      </c>
      <c r="B75" s="5"/>
      <c r="C75" s="5" t="s">
        <v>42</v>
      </c>
      <c r="D75" s="5" t="s">
        <v>154</v>
      </c>
      <c r="E75" s="5" t="s">
        <v>156</v>
      </c>
      <c r="F75" s="6" t="s">
        <v>173</v>
      </c>
      <c r="G75" s="6" t="s">
        <v>308</v>
      </c>
      <c r="H75" s="6" t="s">
        <v>394</v>
      </c>
      <c r="I75" s="6" t="s">
        <v>321</v>
      </c>
      <c r="J75" s="6" t="s">
        <v>481</v>
      </c>
      <c r="K75" s="7">
        <v>70</v>
      </c>
      <c r="L75" s="7">
        <f>K75*O75</f>
        <v>2520</v>
      </c>
      <c r="M75" s="7">
        <v>140</v>
      </c>
      <c r="N75" s="7">
        <f>M75*O75</f>
        <v>5040</v>
      </c>
      <c r="O75" s="5">
        <f t="shared" si="2"/>
        <v>36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>
        <v>4</v>
      </c>
      <c r="AC75" s="5">
        <v>6</v>
      </c>
      <c r="AD75" s="5">
        <v>5</v>
      </c>
      <c r="AE75" s="5">
        <v>8</v>
      </c>
      <c r="AF75" s="5">
        <v>4</v>
      </c>
      <c r="AG75" s="5">
        <v>4</v>
      </c>
      <c r="AH75" s="5"/>
      <c r="AI75" s="5">
        <v>2</v>
      </c>
      <c r="AJ75" s="5"/>
      <c r="AK75" s="5">
        <v>3</v>
      </c>
      <c r="AL75" s="5"/>
      <c r="AM75" s="5"/>
      <c r="AN75" s="5"/>
      <c r="AO75" s="5"/>
      <c r="AP75" s="5"/>
      <c r="AQ75" s="5"/>
    </row>
    <row r="76" spans="1:43" ht="99.95" customHeight="1">
      <c r="A76" s="5" t="s">
        <v>149</v>
      </c>
      <c r="B76" s="5"/>
      <c r="C76" s="5" t="s">
        <v>47</v>
      </c>
      <c r="D76" s="5" t="s">
        <v>152</v>
      </c>
      <c r="E76" s="5" t="s">
        <v>156</v>
      </c>
      <c r="F76" s="6" t="s">
        <v>178</v>
      </c>
      <c r="G76" s="6" t="s">
        <v>281</v>
      </c>
      <c r="H76" s="6" t="s">
        <v>398</v>
      </c>
      <c r="I76" s="6" t="s">
        <v>329</v>
      </c>
      <c r="J76" s="6" t="s">
        <v>481</v>
      </c>
      <c r="K76" s="7">
        <v>75</v>
      </c>
      <c r="L76" s="7">
        <f>K76*O76</f>
        <v>2700</v>
      </c>
      <c r="M76" s="7">
        <v>150</v>
      </c>
      <c r="N76" s="7">
        <f>M76*O76</f>
        <v>5400</v>
      </c>
      <c r="O76" s="5">
        <f t="shared" si="2"/>
        <v>36</v>
      </c>
      <c r="P76" s="5"/>
      <c r="Q76" s="5"/>
      <c r="R76" s="5"/>
      <c r="S76" s="5"/>
      <c r="T76" s="5"/>
      <c r="U76" s="5">
        <v>2</v>
      </c>
      <c r="V76" s="5">
        <v>9</v>
      </c>
      <c r="W76" s="5">
        <v>5</v>
      </c>
      <c r="X76" s="5">
        <v>5</v>
      </c>
      <c r="Y76" s="5">
        <v>7</v>
      </c>
      <c r="Z76" s="5">
        <v>4</v>
      </c>
      <c r="AA76" s="5">
        <v>1</v>
      </c>
      <c r="AB76" s="5">
        <v>3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1:43" ht="99.95" customHeight="1">
      <c r="A77" s="5" t="s">
        <v>149</v>
      </c>
      <c r="B77" s="5"/>
      <c r="C77" s="5" t="s">
        <v>100</v>
      </c>
      <c r="D77" s="5" t="s">
        <v>152</v>
      </c>
      <c r="E77" s="5" t="s">
        <v>156</v>
      </c>
      <c r="F77" s="6" t="s">
        <v>231</v>
      </c>
      <c r="G77" s="6" t="s">
        <v>296</v>
      </c>
      <c r="H77" s="6" t="s">
        <v>395</v>
      </c>
      <c r="I77" s="6" t="s">
        <v>322</v>
      </c>
      <c r="J77" s="6" t="s">
        <v>478</v>
      </c>
      <c r="K77" s="7">
        <v>20</v>
      </c>
      <c r="L77" s="7">
        <f>K77*O77</f>
        <v>720</v>
      </c>
      <c r="M77" s="7">
        <v>40</v>
      </c>
      <c r="N77" s="7">
        <f>M77*O77</f>
        <v>1440</v>
      </c>
      <c r="O77" s="5">
        <f t="shared" si="2"/>
        <v>36</v>
      </c>
      <c r="P77" s="5"/>
      <c r="Q77" s="5"/>
      <c r="R77" s="5"/>
      <c r="S77" s="5"/>
      <c r="T77" s="5"/>
      <c r="U77" s="5">
        <v>2</v>
      </c>
      <c r="V77" s="5"/>
      <c r="W77" s="5">
        <v>3</v>
      </c>
      <c r="X77" s="5"/>
      <c r="Y77" s="5">
        <v>4</v>
      </c>
      <c r="Z77" s="5">
        <v>4</v>
      </c>
      <c r="AA77" s="5">
        <v>4</v>
      </c>
      <c r="AB77" s="5">
        <v>3</v>
      </c>
      <c r="AC77" s="5">
        <v>6</v>
      </c>
      <c r="AD77" s="5"/>
      <c r="AE77" s="5">
        <v>5</v>
      </c>
      <c r="AF77" s="5"/>
      <c r="AG77" s="5">
        <v>5</v>
      </c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99.95" customHeight="1">
      <c r="A78" s="5" t="s">
        <v>149</v>
      </c>
      <c r="B78" s="5"/>
      <c r="C78" s="5" t="s">
        <v>29</v>
      </c>
      <c r="D78" s="5" t="s">
        <v>153</v>
      </c>
      <c r="E78" s="5" t="s">
        <v>156</v>
      </c>
      <c r="F78" s="6" t="s">
        <v>160</v>
      </c>
      <c r="G78" s="6" t="s">
        <v>285</v>
      </c>
      <c r="H78" s="6" t="s">
        <v>372</v>
      </c>
      <c r="I78" s="6" t="s">
        <v>326</v>
      </c>
      <c r="J78" s="6" t="s">
        <v>481</v>
      </c>
      <c r="K78" s="7">
        <v>75</v>
      </c>
      <c r="L78" s="7">
        <f>K78*O78</f>
        <v>2625</v>
      </c>
      <c r="M78" s="7">
        <v>150</v>
      </c>
      <c r="N78" s="7">
        <f>M78*O78</f>
        <v>5250</v>
      </c>
      <c r="O78" s="5">
        <f t="shared" si="2"/>
        <v>35</v>
      </c>
      <c r="P78" s="5"/>
      <c r="Q78" s="5"/>
      <c r="R78" s="5"/>
      <c r="S78" s="5"/>
      <c r="T78" s="5"/>
      <c r="U78" s="5"/>
      <c r="V78" s="5">
        <v>6</v>
      </c>
      <c r="W78" s="5">
        <v>3</v>
      </c>
      <c r="X78" s="5">
        <v>7</v>
      </c>
      <c r="Y78" s="5">
        <v>6</v>
      </c>
      <c r="Z78" s="5">
        <v>1</v>
      </c>
      <c r="AA78" s="5">
        <v>2</v>
      </c>
      <c r="AB78" s="5">
        <v>3</v>
      </c>
      <c r="AC78" s="5">
        <v>2</v>
      </c>
      <c r="AD78" s="5">
        <v>3</v>
      </c>
      <c r="AE78" s="5">
        <v>2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1:43" ht="99.95" customHeight="1">
      <c r="A79" s="5" t="s">
        <v>149</v>
      </c>
      <c r="B79" s="5"/>
      <c r="C79" s="5" t="s">
        <v>39</v>
      </c>
      <c r="D79" s="5" t="s">
        <v>153</v>
      </c>
      <c r="E79" s="5" t="s">
        <v>156</v>
      </c>
      <c r="F79" s="6" t="s">
        <v>170</v>
      </c>
      <c r="G79" s="6" t="s">
        <v>306</v>
      </c>
      <c r="H79" s="6" t="s">
        <v>389</v>
      </c>
      <c r="I79" s="6" t="s">
        <v>321</v>
      </c>
      <c r="J79" s="6" t="s">
        <v>478</v>
      </c>
      <c r="K79" s="7">
        <v>62.5</v>
      </c>
      <c r="L79" s="7">
        <f>K79*O79</f>
        <v>2187.5</v>
      </c>
      <c r="M79" s="7">
        <v>125</v>
      </c>
      <c r="N79" s="7">
        <f>M79*O79</f>
        <v>4375</v>
      </c>
      <c r="O79" s="5">
        <f t="shared" si="2"/>
        <v>35</v>
      </c>
      <c r="P79" s="5"/>
      <c r="Q79" s="5"/>
      <c r="R79" s="5"/>
      <c r="S79" s="5"/>
      <c r="T79" s="5"/>
      <c r="U79" s="5"/>
      <c r="V79" s="5">
        <v>8</v>
      </c>
      <c r="W79" s="5">
        <v>14</v>
      </c>
      <c r="X79" s="5"/>
      <c r="Y79" s="5"/>
      <c r="Z79" s="5">
        <v>13</v>
      </c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99.95" customHeight="1">
      <c r="A80" s="5" t="s">
        <v>149</v>
      </c>
      <c r="B80" s="5"/>
      <c r="C80" s="5" t="s">
        <v>54</v>
      </c>
      <c r="D80" s="5" t="s">
        <v>152</v>
      </c>
      <c r="E80" s="5" t="s">
        <v>156</v>
      </c>
      <c r="F80" s="6" t="s">
        <v>185</v>
      </c>
      <c r="G80" s="6" t="s">
        <v>288</v>
      </c>
      <c r="H80" s="6" t="s">
        <v>406</v>
      </c>
      <c r="I80" s="6" t="s">
        <v>352</v>
      </c>
      <c r="J80" s="6" t="s">
        <v>478</v>
      </c>
      <c r="K80" s="7">
        <v>137.5</v>
      </c>
      <c r="L80" s="7">
        <f>K80*O80</f>
        <v>4812.5</v>
      </c>
      <c r="M80" s="7">
        <v>275</v>
      </c>
      <c r="N80" s="7">
        <f>M80*O80</f>
        <v>9625</v>
      </c>
      <c r="O80" s="5">
        <f t="shared" si="2"/>
        <v>35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>
        <v>2</v>
      </c>
      <c r="AC80" s="5">
        <v>3</v>
      </c>
      <c r="AD80" s="5">
        <v>2</v>
      </c>
      <c r="AE80" s="5">
        <v>4</v>
      </c>
      <c r="AF80" s="5">
        <v>3</v>
      </c>
      <c r="AG80" s="5">
        <v>4</v>
      </c>
      <c r="AH80" s="5">
        <v>5</v>
      </c>
      <c r="AI80" s="5">
        <v>3</v>
      </c>
      <c r="AJ80" s="5">
        <v>4</v>
      </c>
      <c r="AK80" s="5">
        <v>3</v>
      </c>
      <c r="AL80" s="5">
        <v>1</v>
      </c>
      <c r="AM80" s="5">
        <v>1</v>
      </c>
      <c r="AN80" s="5"/>
      <c r="AO80" s="5"/>
      <c r="AP80" s="5"/>
      <c r="AQ80" s="5"/>
    </row>
    <row r="81" spans="1:43" ht="99.95" customHeight="1">
      <c r="A81" s="5" t="s">
        <v>149</v>
      </c>
      <c r="B81" s="5"/>
      <c r="C81" s="5" t="s">
        <v>84</v>
      </c>
      <c r="D81" s="5" t="s">
        <v>154</v>
      </c>
      <c r="E81" s="5" t="s">
        <v>156</v>
      </c>
      <c r="F81" s="6" t="s">
        <v>215</v>
      </c>
      <c r="G81" s="6" t="s">
        <v>292</v>
      </c>
      <c r="H81" s="6" t="s">
        <v>432</v>
      </c>
      <c r="I81" s="6" t="s">
        <v>361</v>
      </c>
      <c r="J81" s="6" t="s">
        <v>481</v>
      </c>
      <c r="K81" s="7">
        <v>70</v>
      </c>
      <c r="L81" s="7">
        <f>K81*O81</f>
        <v>2450</v>
      </c>
      <c r="M81" s="7">
        <v>140</v>
      </c>
      <c r="N81" s="7">
        <f>M81*O81</f>
        <v>4900</v>
      </c>
      <c r="O81" s="5">
        <f t="shared" si="2"/>
        <v>35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>
        <v>1</v>
      </c>
      <c r="AB81" s="5">
        <v>4</v>
      </c>
      <c r="AC81" s="5">
        <v>4</v>
      </c>
      <c r="AD81" s="5">
        <v>5</v>
      </c>
      <c r="AE81" s="5">
        <v>3</v>
      </c>
      <c r="AF81" s="5">
        <v>4</v>
      </c>
      <c r="AG81" s="5">
        <v>3</v>
      </c>
      <c r="AH81" s="5">
        <v>2</v>
      </c>
      <c r="AI81" s="5">
        <v>3</v>
      </c>
      <c r="AJ81" s="5">
        <v>2</v>
      </c>
      <c r="AK81" s="5">
        <v>1</v>
      </c>
      <c r="AL81" s="5">
        <v>1</v>
      </c>
      <c r="AM81" s="5">
        <v>1</v>
      </c>
      <c r="AN81" s="5">
        <v>1</v>
      </c>
      <c r="AO81" s="5"/>
      <c r="AP81" s="5"/>
      <c r="AQ81" s="5"/>
    </row>
    <row r="82" spans="1:43" ht="99.95" customHeight="1">
      <c r="A82" s="5" t="s">
        <v>149</v>
      </c>
      <c r="B82" s="5"/>
      <c r="C82" s="5" t="s">
        <v>102</v>
      </c>
      <c r="D82" s="5" t="s">
        <v>153</v>
      </c>
      <c r="E82" s="5" t="s">
        <v>156</v>
      </c>
      <c r="F82" s="6" t="s">
        <v>233</v>
      </c>
      <c r="G82" s="6" t="s">
        <v>286</v>
      </c>
      <c r="H82" s="6" t="s">
        <v>446</v>
      </c>
      <c r="I82" s="6" t="s">
        <v>339</v>
      </c>
      <c r="J82" s="6" t="s">
        <v>477</v>
      </c>
      <c r="K82" s="7">
        <v>90</v>
      </c>
      <c r="L82" s="7">
        <f>K82*O82</f>
        <v>3150</v>
      </c>
      <c r="M82" s="7">
        <v>180</v>
      </c>
      <c r="N82" s="7">
        <f>M82*O82</f>
        <v>6300</v>
      </c>
      <c r="O82" s="5">
        <f t="shared" si="2"/>
        <v>35</v>
      </c>
      <c r="P82" s="5"/>
      <c r="Q82" s="5"/>
      <c r="R82" s="5"/>
      <c r="S82" s="5"/>
      <c r="T82" s="5"/>
      <c r="U82" s="5"/>
      <c r="V82" s="5">
        <v>7</v>
      </c>
      <c r="W82" s="5">
        <v>5</v>
      </c>
      <c r="X82" s="5">
        <v>2</v>
      </c>
      <c r="Y82" s="5">
        <v>2</v>
      </c>
      <c r="Z82" s="5">
        <v>3</v>
      </c>
      <c r="AA82" s="5">
        <v>2</v>
      </c>
      <c r="AB82" s="5">
        <v>7</v>
      </c>
      <c r="AC82" s="5">
        <v>1</v>
      </c>
      <c r="AD82" s="5">
        <v>3</v>
      </c>
      <c r="AE82" s="5">
        <v>3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1:43" ht="99.95" customHeight="1">
      <c r="A83" s="5" t="s">
        <v>149</v>
      </c>
      <c r="B83" s="5"/>
      <c r="C83" s="5" t="s">
        <v>112</v>
      </c>
      <c r="D83" s="5" t="s">
        <v>152</v>
      </c>
      <c r="E83" s="5" t="s">
        <v>156</v>
      </c>
      <c r="F83" s="6" t="s">
        <v>243</v>
      </c>
      <c r="G83" s="6" t="s">
        <v>293</v>
      </c>
      <c r="H83" s="6" t="s">
        <v>454</v>
      </c>
      <c r="I83" s="6" t="s">
        <v>329</v>
      </c>
      <c r="J83" s="6" t="s">
        <v>481</v>
      </c>
      <c r="K83" s="7">
        <v>27.5</v>
      </c>
      <c r="L83" s="7">
        <f>K83*O83</f>
        <v>962.5</v>
      </c>
      <c r="M83" s="7">
        <v>55</v>
      </c>
      <c r="N83" s="7">
        <f>M83*O83</f>
        <v>1925</v>
      </c>
      <c r="O83" s="5">
        <f t="shared" si="2"/>
        <v>35</v>
      </c>
      <c r="P83" s="5"/>
      <c r="Q83" s="5"/>
      <c r="R83" s="5"/>
      <c r="S83" s="5"/>
      <c r="T83" s="5"/>
      <c r="U83" s="5"/>
      <c r="V83" s="5"/>
      <c r="W83" s="5"/>
      <c r="X83" s="5"/>
      <c r="Y83" s="5">
        <v>2</v>
      </c>
      <c r="Z83" s="5">
        <v>4</v>
      </c>
      <c r="AA83" s="5">
        <v>7</v>
      </c>
      <c r="AB83" s="5"/>
      <c r="AC83" s="5">
        <v>1</v>
      </c>
      <c r="AD83" s="5">
        <v>3</v>
      </c>
      <c r="AE83" s="5"/>
      <c r="AF83" s="5">
        <v>13</v>
      </c>
      <c r="AG83" s="5"/>
      <c r="AH83" s="5">
        <v>5</v>
      </c>
      <c r="AI83" s="5"/>
      <c r="AJ83" s="5"/>
      <c r="AK83" s="5"/>
      <c r="AL83" s="5"/>
      <c r="AM83" s="5"/>
      <c r="AN83" s="5"/>
      <c r="AO83" s="5"/>
      <c r="AP83" s="5"/>
      <c r="AQ83" s="5"/>
    </row>
    <row r="84" spans="1:43" ht="99.95" customHeight="1">
      <c r="A84" s="5" t="s">
        <v>149</v>
      </c>
      <c r="B84" s="5"/>
      <c r="C84" s="5" t="s">
        <v>51</v>
      </c>
      <c r="D84" s="5" t="s">
        <v>152</v>
      </c>
      <c r="E84" s="5" t="s">
        <v>156</v>
      </c>
      <c r="F84" s="6" t="s">
        <v>182</v>
      </c>
      <c r="G84" s="6" t="s">
        <v>292</v>
      </c>
      <c r="H84" s="6" t="s">
        <v>384</v>
      </c>
      <c r="I84" s="6" t="s">
        <v>349</v>
      </c>
      <c r="J84" s="6" t="s">
        <v>478</v>
      </c>
      <c r="K84" s="7">
        <v>122.5</v>
      </c>
      <c r="L84" s="7">
        <f>K84*O84</f>
        <v>4165</v>
      </c>
      <c r="M84" s="7">
        <v>245</v>
      </c>
      <c r="N84" s="7">
        <f>M84*O84</f>
        <v>8330</v>
      </c>
      <c r="O84" s="5">
        <f t="shared" si="2"/>
        <v>34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>
        <v>3</v>
      </c>
      <c r="AA84" s="5">
        <v>3</v>
      </c>
      <c r="AB84" s="5">
        <v>2</v>
      </c>
      <c r="AC84" s="5">
        <v>3</v>
      </c>
      <c r="AD84" s="5">
        <v>1</v>
      </c>
      <c r="AE84" s="5">
        <v>1</v>
      </c>
      <c r="AF84" s="5">
        <v>1</v>
      </c>
      <c r="AG84" s="5">
        <v>9</v>
      </c>
      <c r="AH84" s="5">
        <v>3</v>
      </c>
      <c r="AI84" s="5">
        <v>2</v>
      </c>
      <c r="AJ84" s="5">
        <v>2</v>
      </c>
      <c r="AK84" s="5">
        <v>3</v>
      </c>
      <c r="AL84" s="5">
        <v>1</v>
      </c>
      <c r="AM84" s="5"/>
      <c r="AN84" s="5"/>
      <c r="AO84" s="5"/>
      <c r="AP84" s="5"/>
      <c r="AQ84" s="5"/>
    </row>
    <row r="85" spans="1:43" ht="99.95" customHeight="1">
      <c r="A85" s="5" t="s">
        <v>149</v>
      </c>
      <c r="B85" s="5"/>
      <c r="C85" s="5" t="s">
        <v>141</v>
      </c>
      <c r="D85" s="5" t="s">
        <v>153</v>
      </c>
      <c r="E85" s="5" t="s">
        <v>156</v>
      </c>
      <c r="F85" s="6" t="s">
        <v>272</v>
      </c>
      <c r="G85" s="6" t="s">
        <v>285</v>
      </c>
      <c r="H85" s="6" t="s">
        <v>407</v>
      </c>
      <c r="I85" s="6" t="s">
        <v>361</v>
      </c>
      <c r="J85" s="6" t="s">
        <v>478</v>
      </c>
      <c r="K85" s="7">
        <v>55</v>
      </c>
      <c r="L85" s="7">
        <f>K85*O85</f>
        <v>1815</v>
      </c>
      <c r="M85" s="7">
        <v>110</v>
      </c>
      <c r="N85" s="7">
        <f>M85*O85</f>
        <v>3630</v>
      </c>
      <c r="O85" s="5">
        <f t="shared" si="2"/>
        <v>33</v>
      </c>
      <c r="P85" s="5"/>
      <c r="Q85" s="5"/>
      <c r="R85" s="5"/>
      <c r="S85" s="5"/>
      <c r="T85" s="5"/>
      <c r="U85" s="5"/>
      <c r="V85" s="5">
        <v>5</v>
      </c>
      <c r="W85" s="5">
        <v>7</v>
      </c>
      <c r="X85" s="5">
        <v>7</v>
      </c>
      <c r="Y85" s="5">
        <v>7</v>
      </c>
      <c r="Z85" s="5">
        <v>3</v>
      </c>
      <c r="AA85" s="5">
        <v>3</v>
      </c>
      <c r="AB85" s="5">
        <v>1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1:43" ht="99.95" customHeight="1">
      <c r="A86" s="5" t="s">
        <v>149</v>
      </c>
      <c r="B86" s="5"/>
      <c r="C86" s="5" t="s">
        <v>142</v>
      </c>
      <c r="D86" s="5" t="s">
        <v>152</v>
      </c>
      <c r="E86" s="5" t="s">
        <v>156</v>
      </c>
      <c r="F86" s="6" t="s">
        <v>273</v>
      </c>
      <c r="G86" s="6" t="s">
        <v>303</v>
      </c>
      <c r="H86" s="6" t="s">
        <v>392</v>
      </c>
      <c r="I86" s="6" t="s">
        <v>347</v>
      </c>
      <c r="J86" s="6" t="s">
        <v>478</v>
      </c>
      <c r="K86" s="7">
        <v>190</v>
      </c>
      <c r="L86" s="7">
        <f>K86*O86</f>
        <v>6270</v>
      </c>
      <c r="M86" s="7">
        <v>380</v>
      </c>
      <c r="N86" s="7">
        <f>M86*O86</f>
        <v>12540</v>
      </c>
      <c r="O86" s="5">
        <f t="shared" si="2"/>
        <v>33</v>
      </c>
      <c r="P86" s="5"/>
      <c r="Q86" s="5"/>
      <c r="R86" s="5"/>
      <c r="S86" s="5"/>
      <c r="T86" s="5"/>
      <c r="U86" s="5"/>
      <c r="V86" s="5"/>
      <c r="W86" s="5"/>
      <c r="X86" s="5"/>
      <c r="Y86" s="5">
        <v>2</v>
      </c>
      <c r="Z86" s="5">
        <v>3</v>
      </c>
      <c r="AA86" s="5">
        <v>3</v>
      </c>
      <c r="AB86" s="5">
        <v>2</v>
      </c>
      <c r="AC86" s="5">
        <v>3</v>
      </c>
      <c r="AD86" s="5">
        <v>4</v>
      </c>
      <c r="AE86" s="5">
        <v>5</v>
      </c>
      <c r="AF86" s="5">
        <v>4</v>
      </c>
      <c r="AG86" s="5">
        <v>4</v>
      </c>
      <c r="AH86" s="5"/>
      <c r="AI86" s="5">
        <v>1</v>
      </c>
      <c r="AJ86" s="5">
        <v>2</v>
      </c>
      <c r="AK86" s="5"/>
      <c r="AL86" s="5"/>
      <c r="AM86" s="5"/>
      <c r="AN86" s="5"/>
      <c r="AO86" s="5"/>
      <c r="AP86" s="5"/>
      <c r="AQ86" s="5"/>
    </row>
    <row r="87" spans="1:43" ht="99.95" customHeight="1">
      <c r="A87" s="5" t="s">
        <v>149</v>
      </c>
      <c r="B87" s="5"/>
      <c r="C87" s="5" t="s">
        <v>55</v>
      </c>
      <c r="D87" s="5" t="s">
        <v>153</v>
      </c>
      <c r="E87" s="5" t="s">
        <v>156</v>
      </c>
      <c r="F87" s="6" t="s">
        <v>186</v>
      </c>
      <c r="G87" s="6" t="s">
        <v>282</v>
      </c>
      <c r="H87" s="6" t="s">
        <v>408</v>
      </c>
      <c r="I87" s="6" t="s">
        <v>333</v>
      </c>
      <c r="J87" s="6" t="s">
        <v>477</v>
      </c>
      <c r="K87" s="7">
        <v>95</v>
      </c>
      <c r="L87" s="7">
        <f>K87*O87</f>
        <v>3040</v>
      </c>
      <c r="M87" s="7">
        <v>190</v>
      </c>
      <c r="N87" s="7">
        <f>M87*O87</f>
        <v>6080</v>
      </c>
      <c r="O87" s="5">
        <f t="shared" si="2"/>
        <v>32</v>
      </c>
      <c r="P87" s="5"/>
      <c r="Q87" s="5"/>
      <c r="R87" s="5"/>
      <c r="S87" s="5"/>
      <c r="T87" s="5"/>
      <c r="U87" s="5"/>
      <c r="V87" s="5">
        <v>1</v>
      </c>
      <c r="W87" s="5">
        <v>4</v>
      </c>
      <c r="X87" s="5">
        <v>7</v>
      </c>
      <c r="Y87" s="5">
        <v>7</v>
      </c>
      <c r="Z87" s="5">
        <v>8</v>
      </c>
      <c r="AA87" s="5">
        <v>4</v>
      </c>
      <c r="AB87" s="5"/>
      <c r="AC87" s="5">
        <v>1</v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1:43" ht="99.95" customHeight="1">
      <c r="A88" s="5" t="s">
        <v>149</v>
      </c>
      <c r="B88" s="5"/>
      <c r="C88" s="5" t="s">
        <v>104</v>
      </c>
      <c r="D88" s="5" t="s">
        <v>153</v>
      </c>
      <c r="E88" s="5" t="s">
        <v>156</v>
      </c>
      <c r="F88" s="6" t="s">
        <v>235</v>
      </c>
      <c r="G88" s="6" t="s">
        <v>286</v>
      </c>
      <c r="H88" s="6" t="s">
        <v>419</v>
      </c>
      <c r="I88" s="6" t="s">
        <v>344</v>
      </c>
      <c r="J88" s="6" t="s">
        <v>478</v>
      </c>
      <c r="K88" s="7">
        <v>62.5</v>
      </c>
      <c r="L88" s="7">
        <f>K88*O88</f>
        <v>2000</v>
      </c>
      <c r="M88" s="7">
        <v>125</v>
      </c>
      <c r="N88" s="7">
        <f>M88*O88</f>
        <v>4000</v>
      </c>
      <c r="O88" s="5">
        <f t="shared" si="2"/>
        <v>32</v>
      </c>
      <c r="P88" s="5"/>
      <c r="Q88" s="5"/>
      <c r="R88" s="5"/>
      <c r="S88" s="5"/>
      <c r="T88" s="5"/>
      <c r="U88" s="5"/>
      <c r="V88" s="5">
        <v>2</v>
      </c>
      <c r="W88" s="5">
        <v>2</v>
      </c>
      <c r="X88" s="5">
        <v>4</v>
      </c>
      <c r="Y88" s="5">
        <v>7</v>
      </c>
      <c r="Z88" s="5">
        <v>5</v>
      </c>
      <c r="AA88" s="5">
        <v>4</v>
      </c>
      <c r="AB88" s="5">
        <v>6</v>
      </c>
      <c r="AC88" s="5"/>
      <c r="AD88" s="5">
        <v>2</v>
      </c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1:43" ht="99.95" customHeight="1">
      <c r="A89" s="5" t="s">
        <v>149</v>
      </c>
      <c r="B89" s="5"/>
      <c r="C89" s="5" t="s">
        <v>116</v>
      </c>
      <c r="D89" s="5" t="s">
        <v>152</v>
      </c>
      <c r="E89" s="5" t="s">
        <v>156</v>
      </c>
      <c r="F89" s="6" t="s">
        <v>247</v>
      </c>
      <c r="G89" s="6" t="s">
        <v>284</v>
      </c>
      <c r="H89" s="6" t="s">
        <v>456</v>
      </c>
      <c r="I89" s="6" t="s">
        <v>340</v>
      </c>
      <c r="J89" s="6" t="s">
        <v>481</v>
      </c>
      <c r="K89" s="7">
        <v>52.5</v>
      </c>
      <c r="L89" s="7">
        <f>K89*O89</f>
        <v>1680</v>
      </c>
      <c r="M89" s="7">
        <v>105</v>
      </c>
      <c r="N89" s="7">
        <f>M89*O89</f>
        <v>3360</v>
      </c>
      <c r="O89" s="5">
        <f t="shared" si="2"/>
        <v>32</v>
      </c>
      <c r="P89" s="5"/>
      <c r="Q89" s="5"/>
      <c r="R89" s="5"/>
      <c r="S89" s="5"/>
      <c r="T89" s="5"/>
      <c r="U89" s="5"/>
      <c r="V89" s="5"/>
      <c r="W89" s="5">
        <v>4</v>
      </c>
      <c r="X89" s="5">
        <v>3</v>
      </c>
      <c r="Y89" s="5">
        <v>7</v>
      </c>
      <c r="Z89" s="5">
        <v>6</v>
      </c>
      <c r="AA89" s="5">
        <v>7</v>
      </c>
      <c r="AB89" s="5">
        <v>5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1:43" ht="99.95" customHeight="1">
      <c r="A90" s="5" t="s">
        <v>149</v>
      </c>
      <c r="B90" s="5"/>
      <c r="C90" s="5" t="s">
        <v>131</v>
      </c>
      <c r="D90" s="5" t="s">
        <v>153</v>
      </c>
      <c r="E90" s="5" t="s">
        <v>156</v>
      </c>
      <c r="F90" s="6" t="s">
        <v>262</v>
      </c>
      <c r="G90" s="6" t="s">
        <v>286</v>
      </c>
      <c r="H90" s="6" t="s">
        <v>469</v>
      </c>
      <c r="I90" s="6" t="s">
        <v>335</v>
      </c>
      <c r="J90" s="6" t="s">
        <v>481</v>
      </c>
      <c r="K90" s="7">
        <v>42.5</v>
      </c>
      <c r="L90" s="7">
        <f>K90*O90</f>
        <v>1360</v>
      </c>
      <c r="M90" s="7">
        <v>85</v>
      </c>
      <c r="N90" s="7">
        <f>M90*O90</f>
        <v>2720</v>
      </c>
      <c r="O90" s="5">
        <f t="shared" si="2"/>
        <v>32</v>
      </c>
      <c r="P90" s="5"/>
      <c r="Q90" s="5"/>
      <c r="R90" s="5"/>
      <c r="S90" s="5"/>
      <c r="T90" s="5"/>
      <c r="U90" s="5"/>
      <c r="V90" s="5">
        <v>1</v>
      </c>
      <c r="W90" s="5">
        <v>2</v>
      </c>
      <c r="X90" s="5">
        <v>4</v>
      </c>
      <c r="Y90" s="5">
        <v>4</v>
      </c>
      <c r="Z90" s="5">
        <v>6</v>
      </c>
      <c r="AA90" s="5">
        <v>6</v>
      </c>
      <c r="AB90" s="5">
        <v>5</v>
      </c>
      <c r="AC90" s="5">
        <v>2</v>
      </c>
      <c r="AD90" s="5">
        <v>2</v>
      </c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1:43" ht="99.95" customHeight="1">
      <c r="A91" s="5" t="s">
        <v>149</v>
      </c>
      <c r="B91" s="5"/>
      <c r="C91" s="5" t="s">
        <v>57</v>
      </c>
      <c r="D91" s="5" t="s">
        <v>153</v>
      </c>
      <c r="E91" s="5" t="s">
        <v>156</v>
      </c>
      <c r="F91" s="6" t="s">
        <v>188</v>
      </c>
      <c r="G91" s="6" t="s">
        <v>283</v>
      </c>
      <c r="H91" s="6" t="s">
        <v>411</v>
      </c>
      <c r="I91" s="6" t="s">
        <v>321</v>
      </c>
      <c r="J91" s="6" t="s">
        <v>477</v>
      </c>
      <c r="K91" s="7">
        <v>62.5</v>
      </c>
      <c r="L91" s="7">
        <f>K91*O91</f>
        <v>1937.5</v>
      </c>
      <c r="M91" s="7">
        <v>125</v>
      </c>
      <c r="N91" s="7">
        <f>M91*O91</f>
        <v>3875</v>
      </c>
      <c r="O91" s="5">
        <f t="shared" si="2"/>
        <v>31</v>
      </c>
      <c r="P91" s="5"/>
      <c r="Q91" s="5"/>
      <c r="R91" s="5"/>
      <c r="S91" s="5"/>
      <c r="T91" s="5"/>
      <c r="U91" s="5"/>
      <c r="V91" s="5">
        <v>1</v>
      </c>
      <c r="W91" s="5">
        <v>4</v>
      </c>
      <c r="X91" s="5">
        <v>7</v>
      </c>
      <c r="Y91" s="5">
        <v>6</v>
      </c>
      <c r="Z91" s="5">
        <v>4</v>
      </c>
      <c r="AA91" s="5">
        <v>3</v>
      </c>
      <c r="AB91" s="5">
        <v>2</v>
      </c>
      <c r="AC91" s="5">
        <v>3</v>
      </c>
      <c r="AD91" s="5">
        <v>1</v>
      </c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1:43" ht="99.95" customHeight="1">
      <c r="A92" s="5" t="s">
        <v>149</v>
      </c>
      <c r="B92" s="5"/>
      <c r="C92" s="5" t="s">
        <v>120</v>
      </c>
      <c r="D92" s="5" t="s">
        <v>153</v>
      </c>
      <c r="E92" s="5" t="s">
        <v>156</v>
      </c>
      <c r="F92" s="6" t="s">
        <v>251</v>
      </c>
      <c r="G92" s="6" t="s">
        <v>284</v>
      </c>
      <c r="H92" s="6" t="s">
        <v>458</v>
      </c>
      <c r="I92" s="6" t="s">
        <v>359</v>
      </c>
      <c r="J92" s="6" t="s">
        <v>481</v>
      </c>
      <c r="K92" s="7">
        <v>62.5</v>
      </c>
      <c r="L92" s="7">
        <f>K92*O92</f>
        <v>1937.5</v>
      </c>
      <c r="M92" s="7">
        <v>125</v>
      </c>
      <c r="N92" s="7">
        <f>M92*O92</f>
        <v>3875</v>
      </c>
      <c r="O92" s="5">
        <f t="shared" si="2"/>
        <v>31</v>
      </c>
      <c r="P92" s="5"/>
      <c r="Q92" s="5"/>
      <c r="R92" s="5"/>
      <c r="S92" s="5"/>
      <c r="T92" s="5"/>
      <c r="U92" s="5"/>
      <c r="V92" s="5">
        <v>4</v>
      </c>
      <c r="W92" s="5">
        <v>4</v>
      </c>
      <c r="X92" s="5">
        <v>2</v>
      </c>
      <c r="Y92" s="5"/>
      <c r="Z92" s="5">
        <v>8</v>
      </c>
      <c r="AA92" s="5">
        <v>8</v>
      </c>
      <c r="AB92" s="5">
        <v>3</v>
      </c>
      <c r="AC92" s="5">
        <v>2</v>
      </c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1:43" ht="99.95" customHeight="1">
      <c r="A93" s="5" t="s">
        <v>149</v>
      </c>
      <c r="B93" s="5"/>
      <c r="C93" s="5" t="s">
        <v>28</v>
      </c>
      <c r="D93" s="5" t="s">
        <v>154</v>
      </c>
      <c r="E93" s="5" t="s">
        <v>156</v>
      </c>
      <c r="F93" s="6" t="s">
        <v>159</v>
      </c>
      <c r="G93" s="6" t="s">
        <v>281</v>
      </c>
      <c r="H93" s="6" t="s">
        <v>157</v>
      </c>
      <c r="I93" s="6" t="s">
        <v>323</v>
      </c>
      <c r="J93" s="6" t="s">
        <v>477</v>
      </c>
      <c r="K93" s="7">
        <v>55</v>
      </c>
      <c r="L93" s="7">
        <f>K93*O93</f>
        <v>1650</v>
      </c>
      <c r="M93" s="7">
        <v>110</v>
      </c>
      <c r="N93" s="7">
        <f>M93*O93</f>
        <v>3300</v>
      </c>
      <c r="O93" s="5">
        <f t="shared" si="2"/>
        <v>30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>
        <v>18</v>
      </c>
      <c r="AL93" s="5">
        <v>12</v>
      </c>
      <c r="AM93" s="5"/>
      <c r="AN93" s="5"/>
      <c r="AO93" s="5"/>
      <c r="AP93" s="5"/>
      <c r="AQ93" s="5"/>
    </row>
    <row r="94" spans="1:43" ht="99.95" customHeight="1">
      <c r="A94" s="5" t="s">
        <v>149</v>
      </c>
      <c r="B94" s="5"/>
      <c r="C94" s="5" t="s">
        <v>43</v>
      </c>
      <c r="D94" s="5" t="s">
        <v>152</v>
      </c>
      <c r="E94" s="5" t="s">
        <v>156</v>
      </c>
      <c r="F94" s="6" t="s">
        <v>174</v>
      </c>
      <c r="G94" s="6" t="s">
        <v>307</v>
      </c>
      <c r="H94" s="6" t="s">
        <v>396</v>
      </c>
      <c r="I94" s="6" t="s">
        <v>347</v>
      </c>
      <c r="J94" s="6" t="s">
        <v>479</v>
      </c>
      <c r="K94" s="7">
        <v>37.5</v>
      </c>
      <c r="L94" s="7">
        <f>K94*O94</f>
        <v>1125</v>
      </c>
      <c r="M94" s="7">
        <v>75</v>
      </c>
      <c r="N94" s="7">
        <f>M94*O94</f>
        <v>2250</v>
      </c>
      <c r="O94" s="5">
        <f t="shared" si="2"/>
        <v>30</v>
      </c>
      <c r="P94" s="5"/>
      <c r="Q94" s="5">
        <v>1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>
        <v>5</v>
      </c>
      <c r="AJ94" s="5"/>
      <c r="AK94" s="5">
        <v>8</v>
      </c>
      <c r="AL94" s="5">
        <v>4</v>
      </c>
      <c r="AM94" s="5">
        <v>6</v>
      </c>
      <c r="AN94" s="5">
        <v>1</v>
      </c>
      <c r="AO94" s="5">
        <v>5</v>
      </c>
      <c r="AP94" s="5"/>
      <c r="AQ94" s="5"/>
    </row>
    <row r="95" spans="1:43" ht="99.95" customHeight="1">
      <c r="A95" s="5" t="s">
        <v>149</v>
      </c>
      <c r="B95" s="5"/>
      <c r="C95" s="5" t="s">
        <v>64</v>
      </c>
      <c r="D95" s="5" t="s">
        <v>152</v>
      </c>
      <c r="E95" s="5" t="s">
        <v>156</v>
      </c>
      <c r="F95" s="6" t="s">
        <v>195</v>
      </c>
      <c r="G95" s="6" t="s">
        <v>310</v>
      </c>
      <c r="H95" s="6" t="s">
        <v>417</v>
      </c>
      <c r="I95" s="6" t="s">
        <v>358</v>
      </c>
      <c r="J95" s="6" t="s">
        <v>477</v>
      </c>
      <c r="K95" s="7">
        <v>150</v>
      </c>
      <c r="L95" s="7">
        <f>K95*O95</f>
        <v>4500</v>
      </c>
      <c r="M95" s="7">
        <v>300</v>
      </c>
      <c r="N95" s="7">
        <f>M95*O95</f>
        <v>9000</v>
      </c>
      <c r="O95" s="5">
        <f t="shared" si="2"/>
        <v>30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>
        <v>3</v>
      </c>
      <c r="AE95" s="5">
        <v>3</v>
      </c>
      <c r="AF95" s="5">
        <v>9</v>
      </c>
      <c r="AG95" s="5"/>
      <c r="AH95" s="5">
        <v>9</v>
      </c>
      <c r="AI95" s="5">
        <v>3</v>
      </c>
      <c r="AJ95" s="5">
        <v>1</v>
      </c>
      <c r="AK95" s="5">
        <v>2</v>
      </c>
      <c r="AL95" s="5"/>
      <c r="AM95" s="5"/>
      <c r="AN95" s="5"/>
      <c r="AO95" s="5"/>
      <c r="AP95" s="5"/>
      <c r="AQ95" s="5"/>
    </row>
    <row r="96" spans="1:43" ht="99.95" customHeight="1">
      <c r="A96" s="5" t="s">
        <v>149</v>
      </c>
      <c r="B96" s="5"/>
      <c r="C96" s="5" t="s">
        <v>109</v>
      </c>
      <c r="D96" s="5" t="s">
        <v>154</v>
      </c>
      <c r="E96" s="5" t="s">
        <v>156</v>
      </c>
      <c r="F96" s="6" t="s">
        <v>240</v>
      </c>
      <c r="G96" s="6" t="s">
        <v>291</v>
      </c>
      <c r="H96" s="6" t="s">
        <v>391</v>
      </c>
      <c r="I96" s="6" t="s">
        <v>344</v>
      </c>
      <c r="J96" s="6" t="s">
        <v>477</v>
      </c>
      <c r="K96" s="7">
        <v>90</v>
      </c>
      <c r="L96" s="7">
        <f>K96*O96</f>
        <v>2700</v>
      </c>
      <c r="M96" s="7">
        <v>180</v>
      </c>
      <c r="N96" s="7">
        <f>M96*O96</f>
        <v>5400</v>
      </c>
      <c r="O96" s="5">
        <f t="shared" si="2"/>
        <v>30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>
        <v>4</v>
      </c>
      <c r="AH96" s="5">
        <v>11</v>
      </c>
      <c r="AI96" s="5">
        <v>2</v>
      </c>
      <c r="AJ96" s="5">
        <v>4</v>
      </c>
      <c r="AK96" s="5">
        <v>7</v>
      </c>
      <c r="AL96" s="5"/>
      <c r="AM96" s="5"/>
      <c r="AN96" s="5">
        <v>2</v>
      </c>
      <c r="AO96" s="5"/>
      <c r="AP96" s="5"/>
      <c r="AQ96" s="5"/>
    </row>
    <row r="97" spans="1:43" ht="99.95" customHeight="1">
      <c r="A97" s="5" t="s">
        <v>149</v>
      </c>
      <c r="B97" s="5"/>
      <c r="C97" s="5" t="s">
        <v>105</v>
      </c>
      <c r="D97" s="5" t="s">
        <v>154</v>
      </c>
      <c r="E97" s="5" t="s">
        <v>156</v>
      </c>
      <c r="F97" s="6" t="s">
        <v>236</v>
      </c>
      <c r="G97" s="6" t="s">
        <v>286</v>
      </c>
      <c r="H97" s="6" t="s">
        <v>447</v>
      </c>
      <c r="I97" s="6" t="s">
        <v>338</v>
      </c>
      <c r="J97" s="6" t="s">
        <v>477</v>
      </c>
      <c r="K97" s="7">
        <v>47.5</v>
      </c>
      <c r="L97" s="7">
        <f>K97*O97</f>
        <v>1377.5</v>
      </c>
      <c r="M97" s="7">
        <v>95</v>
      </c>
      <c r="N97" s="7">
        <f>M97*O97</f>
        <v>2755</v>
      </c>
      <c r="O97" s="5">
        <f t="shared" si="2"/>
        <v>29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>
        <v>2</v>
      </c>
      <c r="AC97" s="5">
        <v>2</v>
      </c>
      <c r="AD97" s="5">
        <v>1</v>
      </c>
      <c r="AE97" s="5">
        <v>3</v>
      </c>
      <c r="AF97" s="5">
        <v>2</v>
      </c>
      <c r="AG97" s="5">
        <v>1</v>
      </c>
      <c r="AH97" s="5">
        <v>4</v>
      </c>
      <c r="AI97" s="5">
        <v>2</v>
      </c>
      <c r="AJ97" s="5">
        <v>3</v>
      </c>
      <c r="AK97" s="5">
        <v>4</v>
      </c>
      <c r="AL97" s="5">
        <v>3</v>
      </c>
      <c r="AM97" s="5">
        <v>2</v>
      </c>
      <c r="AN97" s="5"/>
      <c r="AO97" s="5"/>
      <c r="AP97" s="5"/>
      <c r="AQ97" s="5"/>
    </row>
    <row r="98" spans="1:43" ht="99.95" customHeight="1">
      <c r="A98" s="5" t="s">
        <v>149</v>
      </c>
      <c r="B98" s="5"/>
      <c r="C98" s="5" t="s">
        <v>130</v>
      </c>
      <c r="D98" s="5" t="s">
        <v>154</v>
      </c>
      <c r="E98" s="5" t="s">
        <v>156</v>
      </c>
      <c r="F98" s="6" t="s">
        <v>261</v>
      </c>
      <c r="G98" s="6" t="s">
        <v>318</v>
      </c>
      <c r="H98" s="6" t="s">
        <v>468</v>
      </c>
      <c r="I98" s="6" t="s">
        <v>321</v>
      </c>
      <c r="J98" s="6" t="s">
        <v>478</v>
      </c>
      <c r="K98" s="7">
        <v>62.5</v>
      </c>
      <c r="L98" s="7">
        <f>K98*O98</f>
        <v>1812.5</v>
      </c>
      <c r="M98" s="7">
        <v>125</v>
      </c>
      <c r="N98" s="7">
        <f>M98*O98</f>
        <v>3625</v>
      </c>
      <c r="O98" s="5">
        <f t="shared" si="2"/>
        <v>29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>
        <v>5</v>
      </c>
      <c r="AD98" s="5">
        <v>2</v>
      </c>
      <c r="AE98" s="5"/>
      <c r="AF98" s="5">
        <v>3</v>
      </c>
      <c r="AG98" s="5">
        <v>7</v>
      </c>
      <c r="AH98" s="5">
        <v>6</v>
      </c>
      <c r="AI98" s="5"/>
      <c r="AJ98" s="5">
        <v>4</v>
      </c>
      <c r="AK98" s="5">
        <v>2</v>
      </c>
      <c r="AL98" s="5"/>
      <c r="AM98" s="5"/>
      <c r="AN98" s="5"/>
      <c r="AO98" s="5"/>
      <c r="AP98" s="5"/>
      <c r="AQ98" s="5"/>
    </row>
    <row r="99" spans="1:43" ht="99.95" customHeight="1">
      <c r="A99" s="5" t="s">
        <v>149</v>
      </c>
      <c r="B99" s="5"/>
      <c r="C99" s="5" t="s">
        <v>118</v>
      </c>
      <c r="D99" s="5" t="s">
        <v>152</v>
      </c>
      <c r="E99" s="5" t="s">
        <v>156</v>
      </c>
      <c r="F99" s="6" t="s">
        <v>249</v>
      </c>
      <c r="G99" s="6" t="s">
        <v>286</v>
      </c>
      <c r="H99" s="6" t="s">
        <v>416</v>
      </c>
      <c r="I99" s="6" t="s">
        <v>366</v>
      </c>
      <c r="J99" s="6" t="s">
        <v>477</v>
      </c>
      <c r="K99" s="7">
        <v>137.5</v>
      </c>
      <c r="L99" s="7">
        <f>K99*O99</f>
        <v>3850</v>
      </c>
      <c r="M99" s="7">
        <v>275</v>
      </c>
      <c r="N99" s="7">
        <f>M99*O99</f>
        <v>7700</v>
      </c>
      <c r="O99" s="5">
        <f t="shared" si="2"/>
        <v>28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>
        <v>3</v>
      </c>
      <c r="AC99" s="5">
        <v>4</v>
      </c>
      <c r="AD99" s="5">
        <v>6</v>
      </c>
      <c r="AE99" s="5">
        <v>1</v>
      </c>
      <c r="AF99" s="5">
        <v>3</v>
      </c>
      <c r="AG99" s="5">
        <v>3</v>
      </c>
      <c r="AH99" s="5">
        <v>4</v>
      </c>
      <c r="AI99" s="5">
        <v>4</v>
      </c>
      <c r="AJ99" s="5"/>
      <c r="AK99" s="5"/>
      <c r="AL99" s="5"/>
      <c r="AM99" s="5"/>
      <c r="AN99" s="5"/>
      <c r="AO99" s="5"/>
      <c r="AP99" s="5"/>
      <c r="AQ99" s="5"/>
    </row>
    <row r="100" spans="1:43" ht="99.95" customHeight="1">
      <c r="A100" s="5" t="s">
        <v>149</v>
      </c>
      <c r="B100" s="5"/>
      <c r="C100" s="5" t="s">
        <v>128</v>
      </c>
      <c r="D100" s="5" t="s">
        <v>152</v>
      </c>
      <c r="E100" s="5" t="s">
        <v>156</v>
      </c>
      <c r="F100" s="6" t="s">
        <v>259</v>
      </c>
      <c r="G100" s="6" t="s">
        <v>289</v>
      </c>
      <c r="H100" s="6" t="s">
        <v>465</v>
      </c>
      <c r="I100" s="6" t="s">
        <v>367</v>
      </c>
      <c r="J100" s="6" t="s">
        <v>478</v>
      </c>
      <c r="K100" s="7">
        <v>32.5</v>
      </c>
      <c r="L100" s="7">
        <f>K100*O100</f>
        <v>910</v>
      </c>
      <c r="M100" s="7">
        <v>65</v>
      </c>
      <c r="N100" s="7">
        <f>M100*O100</f>
        <v>1820</v>
      </c>
      <c r="O100" s="5">
        <f t="shared" si="2"/>
        <v>28</v>
      </c>
      <c r="P100" s="5"/>
      <c r="Q100" s="5">
        <v>5</v>
      </c>
      <c r="R100" s="5"/>
      <c r="S100" s="5">
        <v>4</v>
      </c>
      <c r="T100" s="5">
        <v>5</v>
      </c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>
        <v>1</v>
      </c>
      <c r="AJ100" s="5">
        <v>1</v>
      </c>
      <c r="AK100" s="5">
        <v>2</v>
      </c>
      <c r="AL100" s="5">
        <v>3</v>
      </c>
      <c r="AM100" s="5"/>
      <c r="AN100" s="5">
        <v>3</v>
      </c>
      <c r="AO100" s="5"/>
      <c r="AP100" s="5">
        <v>4</v>
      </c>
      <c r="AQ100" s="5"/>
    </row>
    <row r="101" spans="1:43" ht="99.95" customHeight="1">
      <c r="A101" s="5" t="s">
        <v>149</v>
      </c>
      <c r="B101" s="5"/>
      <c r="C101" s="5" t="s">
        <v>33</v>
      </c>
      <c r="D101" s="5" t="s">
        <v>152</v>
      </c>
      <c r="E101" s="5" t="s">
        <v>156</v>
      </c>
      <c r="F101" s="6" t="s">
        <v>164</v>
      </c>
      <c r="G101" s="6" t="s">
        <v>286</v>
      </c>
      <c r="H101" s="6" t="s">
        <v>377</v>
      </c>
      <c r="I101" s="6" t="s">
        <v>332</v>
      </c>
      <c r="J101" s="6" t="s">
        <v>478</v>
      </c>
      <c r="K101" s="7">
        <v>27.5</v>
      </c>
      <c r="L101" s="7">
        <f>K101*O101</f>
        <v>742.5</v>
      </c>
      <c r="M101" s="7">
        <v>55</v>
      </c>
      <c r="N101" s="7">
        <f>M101*O101</f>
        <v>1485</v>
      </c>
      <c r="O101" s="5">
        <f t="shared" si="2"/>
        <v>27</v>
      </c>
      <c r="P101" s="5"/>
      <c r="Q101" s="5"/>
      <c r="R101" s="5"/>
      <c r="S101" s="5"/>
      <c r="T101" s="5"/>
      <c r="U101" s="5"/>
      <c r="V101" s="5"/>
      <c r="W101" s="5">
        <v>1</v>
      </c>
      <c r="X101" s="5"/>
      <c r="Y101" s="5">
        <v>1</v>
      </c>
      <c r="Z101" s="5">
        <v>2</v>
      </c>
      <c r="AA101" s="5">
        <v>4</v>
      </c>
      <c r="AB101" s="5"/>
      <c r="AC101" s="5">
        <v>7</v>
      </c>
      <c r="AD101" s="5">
        <v>4</v>
      </c>
      <c r="AE101" s="5"/>
      <c r="AF101" s="5">
        <v>4</v>
      </c>
      <c r="AG101" s="5"/>
      <c r="AH101" s="5">
        <v>4</v>
      </c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1:43" ht="99.95" customHeight="1">
      <c r="A102" s="5" t="s">
        <v>149</v>
      </c>
      <c r="B102" s="5"/>
      <c r="C102" s="5" t="s">
        <v>121</v>
      </c>
      <c r="D102" s="5" t="s">
        <v>154</v>
      </c>
      <c r="E102" s="5" t="s">
        <v>156</v>
      </c>
      <c r="F102" s="6" t="s">
        <v>252</v>
      </c>
      <c r="G102" s="6" t="s">
        <v>305</v>
      </c>
      <c r="H102" s="6" t="s">
        <v>459</v>
      </c>
      <c r="I102" s="6" t="s">
        <v>325</v>
      </c>
      <c r="J102" s="6" t="s">
        <v>481</v>
      </c>
      <c r="K102" s="7">
        <v>90</v>
      </c>
      <c r="L102" s="7">
        <f>K102*O102</f>
        <v>2430</v>
      </c>
      <c r="M102" s="7">
        <v>180</v>
      </c>
      <c r="N102" s="7">
        <f>M102*O102</f>
        <v>4860</v>
      </c>
      <c r="O102" s="5">
        <f t="shared" si="2"/>
        <v>27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>
        <v>1</v>
      </c>
      <c r="AC102" s="5">
        <v>9</v>
      </c>
      <c r="AD102" s="5"/>
      <c r="AE102" s="5">
        <v>1</v>
      </c>
      <c r="AF102" s="5">
        <v>4</v>
      </c>
      <c r="AG102" s="5">
        <v>4</v>
      </c>
      <c r="AH102" s="5">
        <v>2</v>
      </c>
      <c r="AI102" s="5">
        <v>2</v>
      </c>
      <c r="AJ102" s="5">
        <v>2</v>
      </c>
      <c r="AK102" s="5"/>
      <c r="AL102" s="5">
        <v>2</v>
      </c>
      <c r="AM102" s="5"/>
      <c r="AN102" s="5"/>
      <c r="AO102" s="5"/>
      <c r="AP102" s="5"/>
      <c r="AQ102" s="5"/>
    </row>
    <row r="103" spans="1:43" ht="99.95" customHeight="1">
      <c r="A103" s="5" t="s">
        <v>149</v>
      </c>
      <c r="B103" s="5"/>
      <c r="C103" s="5" t="s">
        <v>123</v>
      </c>
      <c r="D103" s="5" t="s">
        <v>153</v>
      </c>
      <c r="E103" s="5" t="s">
        <v>156</v>
      </c>
      <c r="F103" s="6" t="s">
        <v>254</v>
      </c>
      <c r="G103" s="6" t="s">
        <v>281</v>
      </c>
      <c r="H103" s="6" t="s">
        <v>460</v>
      </c>
      <c r="I103" s="6" t="s">
        <v>323</v>
      </c>
      <c r="J103" s="6" t="s">
        <v>477</v>
      </c>
      <c r="K103" s="7">
        <v>110</v>
      </c>
      <c r="L103" s="7">
        <f>K103*O103</f>
        <v>2860</v>
      </c>
      <c r="M103" s="7">
        <v>220</v>
      </c>
      <c r="N103" s="7">
        <f>M103*O103</f>
        <v>5720</v>
      </c>
      <c r="O103" s="5">
        <f t="shared" si="2"/>
        <v>26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>
        <v>24</v>
      </c>
      <c r="AB103" s="5"/>
      <c r="AC103" s="5"/>
      <c r="AD103" s="5"/>
      <c r="AE103" s="5">
        <v>2</v>
      </c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1:43" ht="99.95" customHeight="1">
      <c r="A104" s="5" t="s">
        <v>149</v>
      </c>
      <c r="B104" s="5"/>
      <c r="C104" s="5" t="s">
        <v>140</v>
      </c>
      <c r="D104" s="5" t="s">
        <v>152</v>
      </c>
      <c r="E104" s="5" t="s">
        <v>156</v>
      </c>
      <c r="F104" s="6" t="s">
        <v>271</v>
      </c>
      <c r="G104" s="6" t="s">
        <v>281</v>
      </c>
      <c r="H104" s="6" t="s">
        <v>475</v>
      </c>
      <c r="I104" s="6" t="s">
        <v>368</v>
      </c>
      <c r="J104" s="6" t="s">
        <v>478</v>
      </c>
      <c r="K104" s="7">
        <v>122.5</v>
      </c>
      <c r="L104" s="7">
        <f>K104*O104</f>
        <v>3185</v>
      </c>
      <c r="M104" s="7">
        <v>245</v>
      </c>
      <c r="N104" s="7">
        <f>M104*O104</f>
        <v>6370</v>
      </c>
      <c r="O104" s="5">
        <f t="shared" si="2"/>
        <v>26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>
        <v>2</v>
      </c>
      <c r="AC104" s="5">
        <v>2</v>
      </c>
      <c r="AD104" s="5">
        <v>2</v>
      </c>
      <c r="AE104" s="5">
        <v>3</v>
      </c>
      <c r="AF104" s="5">
        <v>2</v>
      </c>
      <c r="AG104" s="5">
        <v>4</v>
      </c>
      <c r="AH104" s="5">
        <v>4</v>
      </c>
      <c r="AI104" s="5">
        <v>4</v>
      </c>
      <c r="AJ104" s="5">
        <v>2</v>
      </c>
      <c r="AK104" s="5">
        <v>1</v>
      </c>
      <c r="AL104" s="5"/>
      <c r="AM104" s="5"/>
      <c r="AN104" s="5"/>
      <c r="AO104" s="5"/>
      <c r="AP104" s="5"/>
      <c r="AQ104" s="5"/>
    </row>
    <row r="105" spans="1:43" ht="99.95" customHeight="1">
      <c r="A105" s="5" t="s">
        <v>149</v>
      </c>
      <c r="B105" s="5"/>
      <c r="C105" s="5" t="s">
        <v>144</v>
      </c>
      <c r="D105" s="5" t="s">
        <v>153</v>
      </c>
      <c r="E105" s="5" t="s">
        <v>156</v>
      </c>
      <c r="F105" s="6" t="s">
        <v>275</v>
      </c>
      <c r="G105" s="6" t="s">
        <v>286</v>
      </c>
      <c r="H105" s="6" t="s">
        <v>383</v>
      </c>
      <c r="I105" s="6" t="s">
        <v>333</v>
      </c>
      <c r="J105" s="6" t="s">
        <v>477</v>
      </c>
      <c r="K105" s="7">
        <v>110</v>
      </c>
      <c r="L105" s="7">
        <f>K105*O105</f>
        <v>2860</v>
      </c>
      <c r="M105" s="7">
        <v>220</v>
      </c>
      <c r="N105" s="7">
        <f>M105*O105</f>
        <v>5720</v>
      </c>
      <c r="O105" s="5">
        <f t="shared" si="2"/>
        <v>26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>
        <v>17</v>
      </c>
      <c r="AB105" s="5">
        <v>8</v>
      </c>
      <c r="AC105" s="5"/>
      <c r="AD105" s="5"/>
      <c r="AE105" s="5"/>
      <c r="AF105" s="5"/>
      <c r="AG105" s="5"/>
      <c r="AH105" s="5"/>
      <c r="AI105" s="5"/>
      <c r="AJ105" s="5">
        <v>1</v>
      </c>
      <c r="AK105" s="5"/>
      <c r="AL105" s="5"/>
      <c r="AM105" s="5"/>
      <c r="AN105" s="5"/>
      <c r="AO105" s="5"/>
      <c r="AP105" s="5"/>
      <c r="AQ105" s="5"/>
    </row>
    <row r="106" spans="1:43" ht="99.95" customHeight="1">
      <c r="A106" s="5" t="s">
        <v>149</v>
      </c>
      <c r="B106" s="5"/>
      <c r="C106" s="5" t="s">
        <v>145</v>
      </c>
      <c r="D106" s="5" t="s">
        <v>153</v>
      </c>
      <c r="E106" s="5" t="s">
        <v>156</v>
      </c>
      <c r="F106" s="6" t="s">
        <v>276</v>
      </c>
      <c r="G106" s="6" t="s">
        <v>288</v>
      </c>
      <c r="H106" s="6" t="s">
        <v>383</v>
      </c>
      <c r="I106" s="6" t="s">
        <v>333</v>
      </c>
      <c r="J106" s="6" t="s">
        <v>477</v>
      </c>
      <c r="K106" s="7">
        <v>110</v>
      </c>
      <c r="L106" s="7">
        <f>K106*O106</f>
        <v>2860</v>
      </c>
      <c r="M106" s="7">
        <v>220</v>
      </c>
      <c r="N106" s="7">
        <f>M106*O106</f>
        <v>5720</v>
      </c>
      <c r="O106" s="5">
        <f t="shared" si="2"/>
        <v>26</v>
      </c>
      <c r="P106" s="5"/>
      <c r="Q106" s="5"/>
      <c r="R106" s="5"/>
      <c r="S106" s="5"/>
      <c r="T106" s="5"/>
      <c r="U106" s="5"/>
      <c r="V106" s="5">
        <v>3</v>
      </c>
      <c r="W106" s="5">
        <v>2</v>
      </c>
      <c r="X106" s="5">
        <v>6</v>
      </c>
      <c r="Y106" s="5">
        <v>11</v>
      </c>
      <c r="Z106" s="5">
        <v>2</v>
      </c>
      <c r="AA106" s="5">
        <v>1</v>
      </c>
      <c r="AB106" s="5">
        <v>1</v>
      </c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1:43" ht="99.95" customHeight="1">
      <c r="A107" s="5" t="s">
        <v>149</v>
      </c>
      <c r="B107" s="5"/>
      <c r="C107" s="5" t="s">
        <v>71</v>
      </c>
      <c r="D107" s="5" t="s">
        <v>154</v>
      </c>
      <c r="E107" s="5" t="s">
        <v>156</v>
      </c>
      <c r="F107" s="6" t="s">
        <v>202</v>
      </c>
      <c r="G107" s="6" t="s">
        <v>311</v>
      </c>
      <c r="H107" s="6" t="s">
        <v>423</v>
      </c>
      <c r="I107" s="6" t="s">
        <v>323</v>
      </c>
      <c r="J107" s="6" t="s">
        <v>481</v>
      </c>
      <c r="K107" s="7">
        <v>90</v>
      </c>
      <c r="L107" s="7">
        <f>K107*O107</f>
        <v>2250</v>
      </c>
      <c r="M107" s="7">
        <v>180</v>
      </c>
      <c r="N107" s="7">
        <f>M107*O107</f>
        <v>4500</v>
      </c>
      <c r="O107" s="5">
        <f t="shared" si="2"/>
        <v>25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>
        <v>2</v>
      </c>
      <c r="AD107" s="5">
        <v>5</v>
      </c>
      <c r="AE107" s="5">
        <v>2</v>
      </c>
      <c r="AF107" s="5"/>
      <c r="AG107" s="5">
        <v>9</v>
      </c>
      <c r="AH107" s="5"/>
      <c r="AI107" s="5">
        <v>2</v>
      </c>
      <c r="AJ107" s="5">
        <v>1</v>
      </c>
      <c r="AK107" s="5">
        <v>4</v>
      </c>
      <c r="AL107" s="5"/>
      <c r="AM107" s="5"/>
      <c r="AN107" s="5"/>
      <c r="AO107" s="5"/>
      <c r="AP107" s="5"/>
      <c r="AQ107" s="5"/>
    </row>
    <row r="108" spans="1:43" ht="99.95" customHeight="1">
      <c r="A108" s="5" t="s">
        <v>149</v>
      </c>
      <c r="B108" s="5"/>
      <c r="C108" s="5" t="s">
        <v>107</v>
      </c>
      <c r="D108" s="5" t="s">
        <v>153</v>
      </c>
      <c r="E108" s="5" t="s">
        <v>156</v>
      </c>
      <c r="F108" s="6" t="s">
        <v>238</v>
      </c>
      <c r="G108" s="6" t="s">
        <v>283</v>
      </c>
      <c r="H108" s="6" t="s">
        <v>449</v>
      </c>
      <c r="I108" s="6" t="s">
        <v>331</v>
      </c>
      <c r="J108" s="6" t="s">
        <v>477</v>
      </c>
      <c r="K108" s="7">
        <v>70</v>
      </c>
      <c r="L108" s="7">
        <f>K108*O108</f>
        <v>1750</v>
      </c>
      <c r="M108" s="7">
        <v>140</v>
      </c>
      <c r="N108" s="7">
        <f>M108*O108</f>
        <v>3500</v>
      </c>
      <c r="O108" s="5">
        <f t="shared" si="2"/>
        <v>25</v>
      </c>
      <c r="P108" s="5"/>
      <c r="Q108" s="5"/>
      <c r="R108" s="5"/>
      <c r="S108" s="5"/>
      <c r="T108" s="5"/>
      <c r="U108" s="5"/>
      <c r="V108" s="5">
        <v>1</v>
      </c>
      <c r="W108" s="5">
        <v>2</v>
      </c>
      <c r="X108" s="5">
        <v>5</v>
      </c>
      <c r="Y108" s="5">
        <v>4</v>
      </c>
      <c r="Z108" s="5">
        <v>4</v>
      </c>
      <c r="AA108" s="5">
        <v>4</v>
      </c>
      <c r="AB108" s="5">
        <v>4</v>
      </c>
      <c r="AC108" s="5">
        <v>1</v>
      </c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1:43" ht="99.95" customHeight="1">
      <c r="A109" s="5" t="s">
        <v>149</v>
      </c>
      <c r="B109" s="5"/>
      <c r="C109" s="5" t="s">
        <v>49</v>
      </c>
      <c r="D109" s="5" t="s">
        <v>154</v>
      </c>
      <c r="E109" s="5" t="s">
        <v>156</v>
      </c>
      <c r="F109" s="6" t="s">
        <v>180</v>
      </c>
      <c r="G109" s="6" t="s">
        <v>306</v>
      </c>
      <c r="H109" s="6" t="s">
        <v>401</v>
      </c>
      <c r="I109" s="6" t="s">
        <v>342</v>
      </c>
      <c r="J109" s="6" t="s">
        <v>477</v>
      </c>
      <c r="K109" s="7">
        <v>62.5</v>
      </c>
      <c r="L109" s="7">
        <f>K109*O109</f>
        <v>1500</v>
      </c>
      <c r="M109" s="7">
        <v>125</v>
      </c>
      <c r="N109" s="7">
        <f>M109*O109</f>
        <v>3000</v>
      </c>
      <c r="O109" s="5">
        <f t="shared" si="2"/>
        <v>24</v>
      </c>
      <c r="P109" s="5"/>
      <c r="Q109" s="5"/>
      <c r="R109" s="5"/>
      <c r="S109" s="5"/>
      <c r="T109" s="5"/>
      <c r="U109" s="5"/>
      <c r="V109" s="5">
        <v>1</v>
      </c>
      <c r="W109" s="5">
        <v>1</v>
      </c>
      <c r="X109" s="5">
        <v>4</v>
      </c>
      <c r="Y109" s="5"/>
      <c r="Z109" s="5"/>
      <c r="AA109" s="5"/>
      <c r="AB109" s="5"/>
      <c r="AC109" s="5">
        <v>1</v>
      </c>
      <c r="AD109" s="5"/>
      <c r="AE109" s="5">
        <v>5</v>
      </c>
      <c r="AF109" s="5">
        <v>2</v>
      </c>
      <c r="AG109" s="5">
        <v>7</v>
      </c>
      <c r="AH109" s="5">
        <v>1</v>
      </c>
      <c r="AI109" s="5">
        <v>1</v>
      </c>
      <c r="AJ109" s="5">
        <v>1</v>
      </c>
      <c r="AK109" s="5"/>
      <c r="AL109" s="5"/>
      <c r="AM109" s="5"/>
      <c r="AN109" s="5"/>
      <c r="AO109" s="5"/>
      <c r="AP109" s="5"/>
      <c r="AQ109" s="5"/>
    </row>
    <row r="110" spans="1:43" ht="99.95" customHeight="1">
      <c r="A110" s="5" t="s">
        <v>149</v>
      </c>
      <c r="B110" s="5"/>
      <c r="C110" s="5" t="s">
        <v>119</v>
      </c>
      <c r="D110" s="5" t="s">
        <v>152</v>
      </c>
      <c r="E110" s="5" t="s">
        <v>156</v>
      </c>
      <c r="F110" s="6" t="s">
        <v>250</v>
      </c>
      <c r="G110" s="6" t="s">
        <v>286</v>
      </c>
      <c r="H110" s="6" t="s">
        <v>416</v>
      </c>
      <c r="I110" s="6" t="s">
        <v>366</v>
      </c>
      <c r="J110" s="6" t="s">
        <v>477</v>
      </c>
      <c r="K110" s="7">
        <v>137.5</v>
      </c>
      <c r="L110" s="7">
        <f>K110*O110</f>
        <v>3300</v>
      </c>
      <c r="M110" s="7">
        <v>275</v>
      </c>
      <c r="N110" s="7">
        <f>M110*O110</f>
        <v>6600</v>
      </c>
      <c r="O110" s="5">
        <f t="shared" si="2"/>
        <v>24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>
        <v>4</v>
      </c>
      <c r="AC110" s="5">
        <v>4</v>
      </c>
      <c r="AD110" s="5">
        <v>2</v>
      </c>
      <c r="AE110" s="5">
        <v>1</v>
      </c>
      <c r="AF110" s="5"/>
      <c r="AG110" s="5">
        <v>2</v>
      </c>
      <c r="AH110" s="5">
        <v>4</v>
      </c>
      <c r="AI110" s="5">
        <v>5</v>
      </c>
      <c r="AJ110" s="5"/>
      <c r="AK110" s="5">
        <v>2</v>
      </c>
      <c r="AL110" s="5"/>
      <c r="AM110" s="5"/>
      <c r="AN110" s="5"/>
      <c r="AO110" s="5"/>
      <c r="AP110" s="5"/>
      <c r="AQ110" s="5"/>
    </row>
    <row r="111" spans="1:43" ht="99.95" customHeight="1">
      <c r="A111" s="5" t="s">
        <v>149</v>
      </c>
      <c r="B111" s="5"/>
      <c r="C111" s="5" t="s">
        <v>125</v>
      </c>
      <c r="D111" s="5" t="s">
        <v>154</v>
      </c>
      <c r="E111" s="5" t="s">
        <v>156</v>
      </c>
      <c r="F111" s="6" t="s">
        <v>256</v>
      </c>
      <c r="G111" s="6" t="s">
        <v>286</v>
      </c>
      <c r="H111" s="6" t="s">
        <v>461</v>
      </c>
      <c r="I111" s="6" t="s">
        <v>328</v>
      </c>
      <c r="J111" s="6" t="s">
        <v>480</v>
      </c>
      <c r="K111" s="7">
        <v>55</v>
      </c>
      <c r="L111" s="7">
        <f>K111*O111</f>
        <v>1320</v>
      </c>
      <c r="M111" s="7">
        <v>110</v>
      </c>
      <c r="N111" s="7">
        <f>M111*O111</f>
        <v>2640</v>
      </c>
      <c r="O111" s="5">
        <f t="shared" si="2"/>
        <v>24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>
        <v>6</v>
      </c>
      <c r="AG111" s="5">
        <v>5</v>
      </c>
      <c r="AH111" s="5">
        <v>5</v>
      </c>
      <c r="AI111" s="5">
        <v>1</v>
      </c>
      <c r="AJ111" s="5">
        <v>4</v>
      </c>
      <c r="AK111" s="5">
        <v>3</v>
      </c>
      <c r="AL111" s="5"/>
      <c r="AM111" s="5"/>
      <c r="AN111" s="5"/>
      <c r="AO111" s="5"/>
      <c r="AP111" s="5"/>
      <c r="AQ111" s="5"/>
    </row>
    <row r="112" spans="1:43" ht="99.95" customHeight="1">
      <c r="A112" s="5" t="s">
        <v>149</v>
      </c>
      <c r="B112" s="5"/>
      <c r="C112" s="5" t="s">
        <v>30</v>
      </c>
      <c r="D112" s="5" t="s">
        <v>152</v>
      </c>
      <c r="E112" s="5" t="s">
        <v>156</v>
      </c>
      <c r="F112" s="6" t="s">
        <v>161</v>
      </c>
      <c r="G112" s="6" t="s">
        <v>286</v>
      </c>
      <c r="H112" s="6" t="s">
        <v>373</v>
      </c>
      <c r="I112" s="6" t="s">
        <v>330</v>
      </c>
      <c r="J112" s="6" t="s">
        <v>481</v>
      </c>
      <c r="K112" s="7">
        <v>47.5</v>
      </c>
      <c r="L112" s="7">
        <f>K112*O112</f>
        <v>1092.5</v>
      </c>
      <c r="M112" s="7">
        <v>95</v>
      </c>
      <c r="N112" s="7">
        <f>M112*O112</f>
        <v>2185</v>
      </c>
      <c r="O112" s="5">
        <f t="shared" si="2"/>
        <v>23</v>
      </c>
      <c r="P112" s="5"/>
      <c r="Q112" s="5"/>
      <c r="R112" s="5"/>
      <c r="S112" s="5"/>
      <c r="T112" s="5"/>
      <c r="U112" s="5"/>
      <c r="V112" s="5"/>
      <c r="W112" s="5">
        <v>6</v>
      </c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>
        <v>17</v>
      </c>
      <c r="AN112" s="5"/>
      <c r="AO112" s="5"/>
      <c r="AP112" s="5"/>
      <c r="AQ112" s="5"/>
    </row>
    <row r="113" spans="1:43" ht="99.95" customHeight="1">
      <c r="A113" s="5" t="s">
        <v>149</v>
      </c>
      <c r="B113" s="5"/>
      <c r="C113" s="5" t="s">
        <v>53</v>
      </c>
      <c r="D113" s="5" t="s">
        <v>152</v>
      </c>
      <c r="E113" s="5" t="s">
        <v>156</v>
      </c>
      <c r="F113" s="6" t="s">
        <v>184</v>
      </c>
      <c r="G113" s="6" t="s">
        <v>290</v>
      </c>
      <c r="H113" s="6" t="s">
        <v>404</v>
      </c>
      <c r="I113" s="6" t="s">
        <v>350</v>
      </c>
      <c r="J113" s="6" t="s">
        <v>478</v>
      </c>
      <c r="K113" s="7">
        <v>27.5</v>
      </c>
      <c r="L113" s="7">
        <f>K113*O113</f>
        <v>632.5</v>
      </c>
      <c r="M113" s="7">
        <v>55</v>
      </c>
      <c r="N113" s="7">
        <f>M113*O113</f>
        <v>1265</v>
      </c>
      <c r="O113" s="5">
        <f t="shared" si="2"/>
        <v>23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>
        <v>6</v>
      </c>
      <c r="AM113" s="5"/>
      <c r="AN113" s="5">
        <v>12</v>
      </c>
      <c r="AO113" s="5"/>
      <c r="AP113" s="5">
        <v>5</v>
      </c>
      <c r="AQ113" s="5"/>
    </row>
    <row r="114" spans="1:43" ht="99.95" customHeight="1">
      <c r="A114" s="5" t="s">
        <v>149</v>
      </c>
      <c r="B114" s="5"/>
      <c r="C114" s="5" t="s">
        <v>76</v>
      </c>
      <c r="D114" s="5" t="s">
        <v>154</v>
      </c>
      <c r="E114" s="5" t="s">
        <v>156</v>
      </c>
      <c r="F114" s="6" t="s">
        <v>207</v>
      </c>
      <c r="G114" s="6" t="s">
        <v>283</v>
      </c>
      <c r="H114" s="6" t="s">
        <v>425</v>
      </c>
      <c r="I114" s="6" t="s">
        <v>323</v>
      </c>
      <c r="J114" s="6" t="s">
        <v>478</v>
      </c>
      <c r="K114" s="7">
        <v>75</v>
      </c>
      <c r="L114" s="7">
        <f>K114*O114</f>
        <v>1725</v>
      </c>
      <c r="M114" s="7">
        <v>150</v>
      </c>
      <c r="N114" s="7">
        <f>M114*O114</f>
        <v>3450</v>
      </c>
      <c r="O114" s="5">
        <f t="shared" si="2"/>
        <v>23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>
        <v>1</v>
      </c>
      <c r="AC114" s="5">
        <v>4</v>
      </c>
      <c r="AD114" s="5">
        <v>4</v>
      </c>
      <c r="AE114" s="5">
        <v>2</v>
      </c>
      <c r="AF114" s="5">
        <v>3</v>
      </c>
      <c r="AG114" s="5">
        <v>2</v>
      </c>
      <c r="AH114" s="5">
        <v>4</v>
      </c>
      <c r="AI114" s="5">
        <v>2</v>
      </c>
      <c r="AJ114" s="5"/>
      <c r="AK114" s="5"/>
      <c r="AL114" s="5">
        <v>1</v>
      </c>
      <c r="AM114" s="5"/>
      <c r="AN114" s="5"/>
      <c r="AO114" s="5"/>
      <c r="AP114" s="5"/>
      <c r="AQ114" s="5"/>
    </row>
    <row r="115" spans="1:43" ht="99.95" customHeight="1">
      <c r="A115" s="5" t="s">
        <v>149</v>
      </c>
      <c r="B115" s="5"/>
      <c r="C115" s="5" t="s">
        <v>79</v>
      </c>
      <c r="D115" s="5" t="s">
        <v>154</v>
      </c>
      <c r="E115" s="5" t="s">
        <v>156</v>
      </c>
      <c r="F115" s="6" t="s">
        <v>210</v>
      </c>
      <c r="G115" s="6" t="s">
        <v>281</v>
      </c>
      <c r="H115" s="6" t="s">
        <v>428</v>
      </c>
      <c r="I115" s="6" t="s">
        <v>346</v>
      </c>
      <c r="J115" s="6" t="s">
        <v>481</v>
      </c>
      <c r="K115" s="7">
        <v>42.5</v>
      </c>
      <c r="L115" s="7">
        <f>K115*O115</f>
        <v>977.5</v>
      </c>
      <c r="M115" s="7">
        <v>85</v>
      </c>
      <c r="N115" s="7">
        <f>M115*O115</f>
        <v>1955</v>
      </c>
      <c r="O115" s="5">
        <f t="shared" si="2"/>
        <v>23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>
        <v>1</v>
      </c>
      <c r="AD115" s="5">
        <v>3</v>
      </c>
      <c r="AE115" s="5">
        <v>4</v>
      </c>
      <c r="AF115" s="5">
        <v>4</v>
      </c>
      <c r="AG115" s="5">
        <v>4</v>
      </c>
      <c r="AH115" s="5">
        <v>2</v>
      </c>
      <c r="AI115" s="5">
        <v>1</v>
      </c>
      <c r="AJ115" s="5"/>
      <c r="AK115" s="5">
        <v>1</v>
      </c>
      <c r="AL115" s="5">
        <v>1</v>
      </c>
      <c r="AM115" s="5">
        <v>1</v>
      </c>
      <c r="AN115" s="5">
        <v>1</v>
      </c>
      <c r="AO115" s="5"/>
      <c r="AP115" s="5"/>
      <c r="AQ115" s="5"/>
    </row>
    <row r="116" spans="1:43" ht="99.95" customHeight="1">
      <c r="A116" s="5" t="s">
        <v>149</v>
      </c>
      <c r="B116" s="5"/>
      <c r="C116" s="5" t="s">
        <v>113</v>
      </c>
      <c r="D116" s="5" t="s">
        <v>154</v>
      </c>
      <c r="E116" s="5" t="s">
        <v>156</v>
      </c>
      <c r="F116" s="6" t="s">
        <v>244</v>
      </c>
      <c r="G116" s="6" t="s">
        <v>286</v>
      </c>
      <c r="H116" s="6" t="s">
        <v>427</v>
      </c>
      <c r="I116" s="6" t="s">
        <v>341</v>
      </c>
      <c r="J116" s="6" t="s">
        <v>481</v>
      </c>
      <c r="K116" s="7">
        <v>115</v>
      </c>
      <c r="L116" s="7">
        <f>K116*O116</f>
        <v>2645</v>
      </c>
      <c r="M116" s="7">
        <v>230</v>
      </c>
      <c r="N116" s="7">
        <f>M116*O116</f>
        <v>5290</v>
      </c>
      <c r="O116" s="5">
        <f t="shared" si="2"/>
        <v>23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>
        <v>1</v>
      </c>
      <c r="AB116" s="5">
        <v>2</v>
      </c>
      <c r="AC116" s="5">
        <v>8</v>
      </c>
      <c r="AD116" s="5">
        <v>4</v>
      </c>
      <c r="AE116" s="5">
        <v>4</v>
      </c>
      <c r="AF116" s="5"/>
      <c r="AG116" s="5"/>
      <c r="AH116" s="5">
        <v>3</v>
      </c>
      <c r="AI116" s="5">
        <v>1</v>
      </c>
      <c r="AJ116" s="5"/>
      <c r="AK116" s="5"/>
      <c r="AL116" s="5"/>
      <c r="AM116" s="5"/>
      <c r="AN116" s="5"/>
      <c r="AO116" s="5"/>
      <c r="AP116" s="5"/>
      <c r="AQ116" s="5"/>
    </row>
    <row r="117" spans="1:43" ht="99.95" customHeight="1">
      <c r="A117" s="5" t="s">
        <v>149</v>
      </c>
      <c r="B117" s="5"/>
      <c r="C117" s="5" t="s">
        <v>38</v>
      </c>
      <c r="D117" s="5" t="s">
        <v>152</v>
      </c>
      <c r="E117" s="5" t="s">
        <v>156</v>
      </c>
      <c r="F117" s="6" t="s">
        <v>169</v>
      </c>
      <c r="G117" s="6" t="s">
        <v>286</v>
      </c>
      <c r="H117" s="6" t="s">
        <v>388</v>
      </c>
      <c r="I117" s="6" t="s">
        <v>342</v>
      </c>
      <c r="J117" s="6" t="s">
        <v>478</v>
      </c>
      <c r="K117" s="7">
        <v>47.5</v>
      </c>
      <c r="L117" s="7">
        <f>K117*O117</f>
        <v>1045</v>
      </c>
      <c r="M117" s="7">
        <v>95</v>
      </c>
      <c r="N117" s="7">
        <f>M117*O117</f>
        <v>2090</v>
      </c>
      <c r="O117" s="5">
        <f t="shared" si="2"/>
        <v>22</v>
      </c>
      <c r="P117" s="5"/>
      <c r="Q117" s="5"/>
      <c r="R117" s="5"/>
      <c r="S117" s="5"/>
      <c r="T117" s="5"/>
      <c r="U117" s="5"/>
      <c r="V117" s="5">
        <v>22</v>
      </c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1:43" ht="99.95" customHeight="1">
      <c r="A118" s="5" t="s">
        <v>149</v>
      </c>
      <c r="B118" s="5"/>
      <c r="C118" s="5" t="s">
        <v>52</v>
      </c>
      <c r="D118" s="5" t="s">
        <v>152</v>
      </c>
      <c r="E118" s="5" t="s">
        <v>156</v>
      </c>
      <c r="F118" s="6" t="s">
        <v>183</v>
      </c>
      <c r="G118" s="6" t="s">
        <v>284</v>
      </c>
      <c r="H118" s="6" t="s">
        <v>393</v>
      </c>
      <c r="I118" s="6" t="s">
        <v>348</v>
      </c>
      <c r="J118" s="6" t="s">
        <v>478</v>
      </c>
      <c r="K118" s="7">
        <v>175</v>
      </c>
      <c r="L118" s="7">
        <f>K118*O118</f>
        <v>3850</v>
      </c>
      <c r="M118" s="7">
        <v>350</v>
      </c>
      <c r="N118" s="7">
        <f>M118*O118</f>
        <v>7700</v>
      </c>
      <c r="O118" s="5">
        <f t="shared" si="2"/>
        <v>22</v>
      </c>
      <c r="P118" s="5"/>
      <c r="Q118" s="5"/>
      <c r="R118" s="5"/>
      <c r="S118" s="5"/>
      <c r="T118" s="5"/>
      <c r="U118" s="5"/>
      <c r="V118" s="5"/>
      <c r="W118" s="5">
        <v>1</v>
      </c>
      <c r="X118" s="5">
        <v>1</v>
      </c>
      <c r="Y118" s="5">
        <v>2</v>
      </c>
      <c r="Z118" s="5">
        <v>1</v>
      </c>
      <c r="AA118" s="5">
        <v>4</v>
      </c>
      <c r="AB118" s="5">
        <v>4</v>
      </c>
      <c r="AC118" s="5">
        <v>3</v>
      </c>
      <c r="AD118" s="5">
        <v>1</v>
      </c>
      <c r="AE118" s="5">
        <v>2</v>
      </c>
      <c r="AF118" s="5">
        <v>1</v>
      </c>
      <c r="AG118" s="5">
        <v>1</v>
      </c>
      <c r="AH118" s="5"/>
      <c r="AI118" s="5">
        <v>1</v>
      </c>
      <c r="AJ118" s="5"/>
      <c r="AK118" s="5"/>
      <c r="AL118" s="5"/>
      <c r="AM118" s="5"/>
      <c r="AN118" s="5"/>
      <c r="AO118" s="5"/>
      <c r="AP118" s="5"/>
      <c r="AQ118" s="5"/>
    </row>
    <row r="119" spans="1:43" ht="99.95" customHeight="1">
      <c r="A119" s="5" t="s">
        <v>149</v>
      </c>
      <c r="B119" s="5"/>
      <c r="C119" s="5" t="s">
        <v>61</v>
      </c>
      <c r="D119" s="5" t="s">
        <v>152</v>
      </c>
      <c r="E119" s="5" t="s">
        <v>156</v>
      </c>
      <c r="F119" s="6" t="s">
        <v>192</v>
      </c>
      <c r="G119" s="6" t="s">
        <v>310</v>
      </c>
      <c r="H119" s="6" t="s">
        <v>415</v>
      </c>
      <c r="I119" s="6" t="s">
        <v>334</v>
      </c>
      <c r="J119" s="6" t="s">
        <v>477</v>
      </c>
      <c r="K119" s="7">
        <v>190</v>
      </c>
      <c r="L119" s="7">
        <f>K119*O119</f>
        <v>4180</v>
      </c>
      <c r="M119" s="7">
        <v>380</v>
      </c>
      <c r="N119" s="7">
        <f>M119*O119</f>
        <v>8360</v>
      </c>
      <c r="O119" s="5">
        <f t="shared" si="2"/>
        <v>22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>
        <v>2</v>
      </c>
      <c r="AE119" s="5">
        <v>2</v>
      </c>
      <c r="AF119" s="5">
        <v>8</v>
      </c>
      <c r="AG119" s="5"/>
      <c r="AH119" s="5">
        <v>8</v>
      </c>
      <c r="AI119" s="5">
        <v>2</v>
      </c>
      <c r="AJ119" s="5"/>
      <c r="AK119" s="5"/>
      <c r="AL119" s="5"/>
      <c r="AM119" s="5"/>
      <c r="AN119" s="5"/>
      <c r="AO119" s="5"/>
      <c r="AP119" s="5"/>
      <c r="AQ119" s="5"/>
    </row>
    <row r="120" spans="1:43" ht="99.95" customHeight="1">
      <c r="A120" s="5" t="s">
        <v>149</v>
      </c>
      <c r="B120" s="5"/>
      <c r="C120" s="5" t="s">
        <v>40</v>
      </c>
      <c r="D120" s="5" t="s">
        <v>153</v>
      </c>
      <c r="E120" s="5" t="s">
        <v>156</v>
      </c>
      <c r="F120" s="6" t="s">
        <v>171</v>
      </c>
      <c r="G120" s="6" t="s">
        <v>286</v>
      </c>
      <c r="H120" s="6" t="s">
        <v>390</v>
      </c>
      <c r="I120" s="6" t="s">
        <v>343</v>
      </c>
      <c r="J120" s="6" t="s">
        <v>477</v>
      </c>
      <c r="K120" s="7">
        <v>70</v>
      </c>
      <c r="L120" s="7">
        <f>K120*O120</f>
        <v>1470</v>
      </c>
      <c r="M120" s="7">
        <v>140</v>
      </c>
      <c r="N120" s="7">
        <f>M120*O120</f>
        <v>2940</v>
      </c>
      <c r="O120" s="5">
        <f t="shared" si="2"/>
        <v>21</v>
      </c>
      <c r="P120" s="5"/>
      <c r="Q120" s="5"/>
      <c r="R120" s="5"/>
      <c r="S120" s="5"/>
      <c r="T120" s="5"/>
      <c r="U120" s="5"/>
      <c r="V120" s="5"/>
      <c r="W120" s="5"/>
      <c r="X120" s="5">
        <v>10</v>
      </c>
      <c r="Y120" s="5"/>
      <c r="Z120" s="5"/>
      <c r="AA120" s="5"/>
      <c r="AB120" s="5">
        <v>6</v>
      </c>
      <c r="AC120" s="5">
        <v>5</v>
      </c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:43" ht="99.95" customHeight="1">
      <c r="A121" s="5" t="s">
        <v>149</v>
      </c>
      <c r="B121" s="5"/>
      <c r="C121" s="5" t="s">
        <v>68</v>
      </c>
      <c r="D121" s="5" t="s">
        <v>153</v>
      </c>
      <c r="E121" s="5" t="s">
        <v>156</v>
      </c>
      <c r="F121" s="6" t="s">
        <v>199</v>
      </c>
      <c r="G121" s="6" t="s">
        <v>286</v>
      </c>
      <c r="H121" s="6" t="s">
        <v>422</v>
      </c>
      <c r="I121" s="6" t="s">
        <v>353</v>
      </c>
      <c r="J121" s="6" t="s">
        <v>481</v>
      </c>
      <c r="K121" s="7">
        <v>62.5</v>
      </c>
      <c r="L121" s="7">
        <f>K121*O121</f>
        <v>1312.5</v>
      </c>
      <c r="M121" s="7">
        <v>125</v>
      </c>
      <c r="N121" s="7">
        <f>M121*O121</f>
        <v>2625</v>
      </c>
      <c r="O121" s="5">
        <f t="shared" si="2"/>
        <v>21</v>
      </c>
      <c r="P121" s="5"/>
      <c r="Q121" s="5"/>
      <c r="R121" s="5"/>
      <c r="S121" s="5"/>
      <c r="T121" s="5"/>
      <c r="U121" s="5"/>
      <c r="V121" s="5">
        <v>1</v>
      </c>
      <c r="W121" s="5">
        <v>1</v>
      </c>
      <c r="X121" s="5"/>
      <c r="Y121" s="5">
        <v>1</v>
      </c>
      <c r="Z121" s="5">
        <v>4</v>
      </c>
      <c r="AA121" s="5">
        <v>4</v>
      </c>
      <c r="AB121" s="5">
        <v>2</v>
      </c>
      <c r="AC121" s="5">
        <v>2</v>
      </c>
      <c r="AD121" s="5">
        <v>2</v>
      </c>
      <c r="AE121" s="5">
        <v>2</v>
      </c>
      <c r="AF121" s="5">
        <v>1</v>
      </c>
      <c r="AG121" s="5">
        <v>1</v>
      </c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1:43" ht="99.95" customHeight="1">
      <c r="A122" s="5" t="s">
        <v>149</v>
      </c>
      <c r="B122" s="5"/>
      <c r="C122" s="5" t="s">
        <v>127</v>
      </c>
      <c r="D122" s="5" t="s">
        <v>154</v>
      </c>
      <c r="E122" s="5" t="s">
        <v>156</v>
      </c>
      <c r="F122" s="6" t="s">
        <v>258</v>
      </c>
      <c r="G122" s="6" t="s">
        <v>303</v>
      </c>
      <c r="H122" s="6" t="s">
        <v>464</v>
      </c>
      <c r="I122" s="6" t="s">
        <v>323</v>
      </c>
      <c r="J122" s="6" t="s">
        <v>481</v>
      </c>
      <c r="K122" s="7">
        <v>82.5</v>
      </c>
      <c r="L122" s="7">
        <f>K122*O122</f>
        <v>1732.5</v>
      </c>
      <c r="M122" s="7">
        <v>165</v>
      </c>
      <c r="N122" s="7">
        <f>M122*O122</f>
        <v>3465</v>
      </c>
      <c r="O122" s="5">
        <f t="shared" si="2"/>
        <v>21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>
        <v>2</v>
      </c>
      <c r="AG122" s="5">
        <v>2</v>
      </c>
      <c r="AH122" s="5">
        <v>2</v>
      </c>
      <c r="AI122" s="5">
        <v>3</v>
      </c>
      <c r="AJ122" s="5">
        <v>3</v>
      </c>
      <c r="AK122" s="5">
        <v>3</v>
      </c>
      <c r="AL122" s="5">
        <v>2</v>
      </c>
      <c r="AM122" s="5">
        <v>1</v>
      </c>
      <c r="AN122" s="5">
        <v>1</v>
      </c>
      <c r="AO122" s="5"/>
      <c r="AP122" s="5">
        <v>1</v>
      </c>
      <c r="AQ122" s="5">
        <v>1</v>
      </c>
    </row>
  </sheetData>
  <mergeCells count="1">
    <mergeCell ref="A1:J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2024-10-22T08:04:12Z</dcterms:created>
  <dcterms:modified xsi:type="dcterms:W3CDTF">2024-12-12T09:23:07Z</dcterms:modified>
</cp:coreProperties>
</file>